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S_GareAppaltiAcquisti\2019\GARE\SERVIZI\ASSICURAZIONI\PROCEDURA DI GARA\DOC TECNICI\SINISTRI\"/>
    </mc:Choice>
  </mc:AlternateContent>
  <xr:revisionPtr revIDLastSave="0" documentId="13_ncr:1_{F125E639-2002-4BB9-B9E0-A77A96BE4F6A}" xr6:coauthVersionLast="36" xr6:coauthVersionMax="36" xr10:uidLastSave="{00000000-0000-0000-0000-000000000000}"/>
  <bookViews>
    <workbookView xWindow="0" yWindow="0" windowWidth="28800" windowHeight="11175" activeTab="4" xr2:uid="{00000000-000D-0000-FFFF-FFFF00000000}"/>
  </bookViews>
  <sheets>
    <sheet name="LOTTO 1 - incendio" sheetId="1" r:id="rId1"/>
    <sheet name="LOTTO 2 - infortuni" sheetId="3" r:id="rId2"/>
    <sheet name="LOTTO 3 - Tutela Legale" sheetId="2" r:id="rId3"/>
    <sheet name="LOTTO 4 - RCTRCO" sheetId="7" r:id="rId4"/>
    <sheet name="LOTTO 5 - patrimoniale" sheetId="4" r:id="rId5"/>
  </sheets>
  <definedNames>
    <definedName name="_xlnm._FilterDatabase" localSheetId="0" hidden="1">'LOTTO 1 - incendio'!$A$1:$J$113</definedName>
    <definedName name="_xlnm.Print_Titles" localSheetId="0">'LOTTO 1 - incendio'!$1:$1</definedName>
    <definedName name="_xlnm.Print_Titles" localSheetId="3">'LOTTO 4 - RCTRCO'!$1:$1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7" l="1"/>
  <c r="E34" i="7"/>
  <c r="D34" i="7"/>
  <c r="C4" i="4" l="1"/>
  <c r="D4" i="4"/>
  <c r="F19" i="2"/>
  <c r="E19" i="2"/>
  <c r="F20" i="2" s="1"/>
  <c r="I114" i="1" l="1"/>
  <c r="G118" i="1" s="1"/>
  <c r="H114" i="1"/>
  <c r="F118" i="1" s="1"/>
  <c r="H118" i="1" s="1"/>
  <c r="E113" i="1" l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</calcChain>
</file>

<file path=xl/sharedStrings.xml><?xml version="1.0" encoding="utf-8"?>
<sst xmlns="http://schemas.openxmlformats.org/spreadsheetml/2006/main" count="674" uniqueCount="165">
  <si>
    <t>N. Polizza</t>
  </si>
  <si>
    <t>N. Compagnia</t>
  </si>
  <si>
    <t xml:space="preserve"> Cliente</t>
  </si>
  <si>
    <t xml:space="preserve">Data </t>
  </si>
  <si>
    <t>Stato Avanzamento</t>
  </si>
  <si>
    <t>Tipo Sinistro</t>
  </si>
  <si>
    <t>Liquidato</t>
  </si>
  <si>
    <t>Riserva</t>
  </si>
  <si>
    <t>Compagnia</t>
  </si>
  <si>
    <t>0747.1005000253</t>
  </si>
  <si>
    <t xml:space="preserve">AGEC </t>
  </si>
  <si>
    <t>LIQUIDATO CON BONIFICO</t>
  </si>
  <si>
    <t>INCENDIO</t>
  </si>
  <si>
    <t>ITAS MUTUA</t>
  </si>
  <si>
    <t>160117972</t>
  </si>
  <si>
    <t xml:space="preserve">APERTURA </t>
  </si>
  <si>
    <t>In attesa integrazioneper pagamento IVA</t>
  </si>
  <si>
    <t>2937376</t>
  </si>
  <si>
    <t>SENZA SEGUITO</t>
  </si>
  <si>
    <t>BAGNAMENTO DA CONDUTTURE</t>
  </si>
  <si>
    <t>SOCIETÀ REALE MUTUA DI ASSICURAZIONI</t>
  </si>
  <si>
    <t xml:space="preserve">17/77509 </t>
  </si>
  <si>
    <t>ROTTURA TUBAZIONI</t>
  </si>
  <si>
    <t xml:space="preserve">16/20413 </t>
  </si>
  <si>
    <t>BAGNAMENTO</t>
  </si>
  <si>
    <t xml:space="preserve">16/20487 </t>
  </si>
  <si>
    <t>2017/29384</t>
  </si>
  <si>
    <t>MANCATA REFRIGERAZIONE</t>
  </si>
  <si>
    <t>17/124470</t>
  </si>
  <si>
    <t>GUASTI LADRI</t>
  </si>
  <si>
    <t xml:space="preserve">17/57077 </t>
  </si>
  <si>
    <t>FURTO ABITAZIONE</t>
  </si>
  <si>
    <t>SENZA SEGUITO - IN FRANCHIGIA</t>
  </si>
  <si>
    <t>ATTI VANDALICI</t>
  </si>
  <si>
    <t xml:space="preserve">17/86460 </t>
  </si>
  <si>
    <t>LIQUIDATO</t>
  </si>
  <si>
    <t>17/140663</t>
  </si>
  <si>
    <t>17/178267</t>
  </si>
  <si>
    <t xml:space="preserve">17/189145 </t>
  </si>
  <si>
    <t>ALL RISKS</t>
  </si>
  <si>
    <t xml:space="preserve">17/178296 </t>
  </si>
  <si>
    <t xml:space="preserve">17/189211 </t>
  </si>
  <si>
    <t>FENOMENO ELETTRICO</t>
  </si>
  <si>
    <t>In attesa fattura per liquidazione IVA</t>
  </si>
  <si>
    <t>2017-253558-00</t>
  </si>
  <si>
    <t>18/257273</t>
  </si>
  <si>
    <t xml:space="preserve">17/236977 </t>
  </si>
  <si>
    <t>CRISTALLI</t>
  </si>
  <si>
    <t xml:space="preserve">17/253423 </t>
  </si>
  <si>
    <t xml:space="preserve">17/253463 </t>
  </si>
  <si>
    <t xml:space="preserve">17/312442 </t>
  </si>
  <si>
    <t xml:space="preserve">17/305652 </t>
  </si>
  <si>
    <t>2017/312472/00</t>
  </si>
  <si>
    <t xml:space="preserve">17/312340 </t>
  </si>
  <si>
    <t xml:space="preserve">17/312488 </t>
  </si>
  <si>
    <t xml:space="preserve">17/312498 </t>
  </si>
  <si>
    <t xml:space="preserve">17/343601 </t>
  </si>
  <si>
    <t>SENZA SEGUITO NON IN GARANZIA</t>
  </si>
  <si>
    <t xml:space="preserve">17/422420 </t>
  </si>
  <si>
    <t>17/422453</t>
  </si>
  <si>
    <t xml:space="preserve">17/423318 </t>
  </si>
  <si>
    <t xml:space="preserve">17/423464 </t>
  </si>
  <si>
    <t xml:space="preserve">17/423365 </t>
  </si>
  <si>
    <t xml:space="preserve">2017-449649 </t>
  </si>
  <si>
    <t xml:space="preserve">17/455715 </t>
  </si>
  <si>
    <t xml:space="preserve">17/475190 </t>
  </si>
  <si>
    <t xml:space="preserve">17/509149 </t>
  </si>
  <si>
    <t xml:space="preserve">17/455797 </t>
  </si>
  <si>
    <t xml:space="preserve">17/475158 </t>
  </si>
  <si>
    <t xml:space="preserve">2017-509118-00 </t>
  </si>
  <si>
    <t xml:space="preserve">17/551277  </t>
  </si>
  <si>
    <t xml:space="preserve">17/552856 </t>
  </si>
  <si>
    <t xml:space="preserve">17/551367 </t>
  </si>
  <si>
    <t>EVENTI ATMOSFERICI</t>
  </si>
  <si>
    <t xml:space="preserve">17/551430 </t>
  </si>
  <si>
    <t xml:space="preserve">2018-34712-00 </t>
  </si>
  <si>
    <t xml:space="preserve">18/9281 </t>
  </si>
  <si>
    <t>18/9356 - 18/4987000 RCT</t>
  </si>
  <si>
    <t>LIQUIDATO A CONTROPARTE</t>
  </si>
  <si>
    <t xml:space="preserve">18/50983 </t>
  </si>
  <si>
    <t xml:space="preserve">18/50850 </t>
  </si>
  <si>
    <t>2018/35265</t>
  </si>
  <si>
    <t>FURTO</t>
  </si>
  <si>
    <t xml:space="preserve">18/50814  - 18/250073 </t>
  </si>
  <si>
    <t>RC VERSO TERZI COSE</t>
  </si>
  <si>
    <t xml:space="preserve">18/169763 </t>
  </si>
  <si>
    <t>18/128347</t>
  </si>
  <si>
    <t>Inviata documentazione a perito</t>
  </si>
  <si>
    <t xml:space="preserve">18/141030 </t>
  </si>
  <si>
    <t xml:space="preserve">18/141171 </t>
  </si>
  <si>
    <t xml:space="preserve">2018/141086 </t>
  </si>
  <si>
    <t xml:space="preserve">18/141053 </t>
  </si>
  <si>
    <t xml:space="preserve">18/141551 </t>
  </si>
  <si>
    <t xml:space="preserve">18/143031 </t>
  </si>
  <si>
    <t xml:space="preserve">18/198067 </t>
  </si>
  <si>
    <t xml:space="preserve">18/227283 </t>
  </si>
  <si>
    <t>INCARICATO PERITO</t>
  </si>
  <si>
    <t>18/227089</t>
  </si>
  <si>
    <t xml:space="preserve">18/204914 </t>
  </si>
  <si>
    <t>2018/297528</t>
  </si>
  <si>
    <t>18/402673</t>
  </si>
  <si>
    <t xml:space="preserve">18/368250 </t>
  </si>
  <si>
    <t xml:space="preserve">18/402524 </t>
  </si>
  <si>
    <t>18/402725</t>
  </si>
  <si>
    <t>18/451335 –</t>
  </si>
  <si>
    <t xml:space="preserve">18/451419 </t>
  </si>
  <si>
    <t xml:space="preserve">18/451439 </t>
  </si>
  <si>
    <t>18/455068</t>
  </si>
  <si>
    <t>18/486197</t>
  </si>
  <si>
    <t>18/454238</t>
  </si>
  <si>
    <t xml:space="preserve">19/5600 </t>
  </si>
  <si>
    <t xml:space="preserve"> 1-8101-2018-0883935</t>
  </si>
  <si>
    <t xml:space="preserve">18/564640 </t>
  </si>
  <si>
    <t xml:space="preserve">19/5518 </t>
  </si>
  <si>
    <t>18/573266</t>
  </si>
  <si>
    <t>RC VERSO TERZI FABBRICATI</t>
  </si>
  <si>
    <t>18/573317</t>
  </si>
  <si>
    <t>firmato Atto nullo</t>
  </si>
  <si>
    <t>importo liquidato:    335+119</t>
  </si>
  <si>
    <t>importo liquidato:    939,12+61,04</t>
  </si>
  <si>
    <t>ATTO NULLO</t>
  </si>
  <si>
    <t>N° Sinistri</t>
  </si>
  <si>
    <t>Importo liquidato</t>
  </si>
  <si>
    <t>Importo riservato</t>
  </si>
  <si>
    <t>Status</t>
  </si>
  <si>
    <t>Nr.</t>
  </si>
  <si>
    <t>Data Denuncia</t>
  </si>
  <si>
    <t>Data Chiusura</t>
  </si>
  <si>
    <t>Costi Stanziati</t>
  </si>
  <si>
    <t>Riserva Residua</t>
  </si>
  <si>
    <t>Aperto</t>
  </si>
  <si>
    <t>14SIN-13732</t>
  </si>
  <si>
    <t>Chiuso</t>
  </si>
  <si>
    <t>14SIN-15630</t>
  </si>
  <si>
    <t>14SIN-15725</t>
  </si>
  <si>
    <t>15SIN-00776</t>
  </si>
  <si>
    <t>15SIN-05907</t>
  </si>
  <si>
    <t>15SIN-11370</t>
  </si>
  <si>
    <t>16SIN-00358</t>
  </si>
  <si>
    <t>16SIN-04595</t>
  </si>
  <si>
    <t>16SIN-05655</t>
  </si>
  <si>
    <t>16SIN-07011</t>
  </si>
  <si>
    <t>17SIN-16512</t>
  </si>
  <si>
    <t>17SIN-12880</t>
  </si>
  <si>
    <t>18SIN-01292</t>
  </si>
  <si>
    <t>18SIN-02407</t>
  </si>
  <si>
    <t>18SIN-12363</t>
  </si>
  <si>
    <t>18SIN-21264</t>
  </si>
  <si>
    <t>senza seguito</t>
  </si>
  <si>
    <t>Data</t>
  </si>
  <si>
    <t>Esito</t>
  </si>
  <si>
    <t>APERTURA</t>
  </si>
  <si>
    <t>LLOYD'S OF LONDON</t>
  </si>
  <si>
    <t>RC VERSO TERZI ANIMALI</t>
  </si>
  <si>
    <t>RC VERSO TERZI AUTOMEZZI</t>
  </si>
  <si>
    <t>RC VERSO TERZI PERSONE</t>
  </si>
  <si>
    <t>Gestione Legale (incarico Avvocato)</t>
  </si>
  <si>
    <t>Doc. inviata a Compagnia</t>
  </si>
  <si>
    <t>RCT CAUTELATIVO</t>
  </si>
  <si>
    <t>APERTO</t>
  </si>
  <si>
    <t> 29/02/2016</t>
  </si>
  <si>
    <t>TOTALE</t>
  </si>
  <si>
    <t>Totale</t>
  </si>
  <si>
    <t>TOTALI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</si>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</sst>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0000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Border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NumberFormat="1" applyFill="1" applyAlignment="1" applyProtection="1"/>
    <xf numFmtId="1" fontId="0" fillId="0" borderId="1" xfId="0" applyNumberFormat="1" applyFill="1" applyBorder="1" applyAlignment="1" applyProtection="1"/>
    <xf numFmtId="1" fontId="0" fillId="0" borderId="0" xfId="0" applyNumberFormat="1" applyFill="1" applyAlignment="1" applyProtection="1">
      <alignment horizontal="left"/>
    </xf>
    <xf numFmtId="0" fontId="0" fillId="0" borderId="1" xfId="0" applyNumberFormat="1" applyFill="1" applyBorder="1" applyAlignment="1" applyProtection="1"/>
    <xf numFmtId="1" fontId="0" fillId="0" borderId="1" xfId="0" applyNumberFormat="1" applyFill="1" applyBorder="1" applyAlignment="1" applyProtection="1">
      <alignment horizontal="left"/>
    </xf>
    <xf numFmtId="14" fontId="0" fillId="0" borderId="1" xfId="0" applyNumberFormat="1" applyFill="1" applyBorder="1" applyAlignment="1" applyProtection="1"/>
    <xf numFmtId="4" fontId="0" fillId="0" borderId="1" xfId="0" applyNumberFormat="1" applyFill="1" applyBorder="1" applyAlignment="1" applyProtection="1">
      <alignment horizontal="right"/>
    </xf>
    <xf numFmtId="4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4" fontId="0" fillId="0" borderId="1" xfId="0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>
      <alignment horizontal="right"/>
    </xf>
    <xf numFmtId="165" fontId="0" fillId="0" borderId="1" xfId="0" applyNumberFormat="1" applyFill="1" applyBorder="1" applyAlignment="1" applyProtection="1">
      <alignment horizontal="left"/>
    </xf>
    <xf numFmtId="1" fontId="0" fillId="0" borderId="1" xfId="0" applyNumberFormat="1" applyFont="1" applyFill="1" applyBorder="1" applyAlignment="1" applyProtection="1">
      <alignment horizontal="right"/>
    </xf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right"/>
    </xf>
    <xf numFmtId="164" fontId="1" fillId="3" borderId="8" xfId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/>
    <xf numFmtId="4" fontId="1" fillId="3" borderId="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horizontal="center"/>
    </xf>
    <xf numFmtId="14" fontId="0" fillId="0" borderId="11" xfId="0" applyNumberFormat="1" applyFont="1" applyFill="1" applyBorder="1" applyAlignment="1" applyProtection="1">
      <alignment horizontal="right"/>
    </xf>
    <xf numFmtId="1" fontId="0" fillId="0" borderId="11" xfId="0" applyNumberFormat="1" applyFont="1" applyFill="1" applyBorder="1" applyAlignment="1" applyProtection="1">
      <alignment horizontal="right"/>
    </xf>
    <xf numFmtId="1" fontId="0" fillId="0" borderId="11" xfId="0" applyNumberForma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right"/>
    </xf>
    <xf numFmtId="0" fontId="5" fillId="4" borderId="7" xfId="0" applyNumberFormat="1" applyFont="1" applyFill="1" applyBorder="1" applyAlignment="1" applyProtection="1">
      <alignment horizontal="center"/>
    </xf>
    <xf numFmtId="1" fontId="5" fillId="4" borderId="8" xfId="0" applyNumberFormat="1" applyFont="1" applyFill="1" applyBorder="1" applyAlignment="1" applyProtection="1">
      <alignment horizontal="center"/>
    </xf>
    <xf numFmtId="0" fontId="5" fillId="4" borderId="8" xfId="0" applyNumberFormat="1" applyFont="1" applyFill="1" applyBorder="1" applyAlignment="1" applyProtection="1">
      <alignment horizontal="center"/>
    </xf>
    <xf numFmtId="0" fontId="5" fillId="4" borderId="9" xfId="0" applyNumberFormat="1" applyFont="1" applyFill="1" applyBorder="1" applyAlignment="1" applyProtection="1">
      <alignment horizontal="center"/>
    </xf>
    <xf numFmtId="14" fontId="0" fillId="0" borderId="11" xfId="0" applyNumberFormat="1" applyBorder="1"/>
    <xf numFmtId="0" fontId="0" fillId="0" borderId="11" xfId="0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0" xfId="0" applyFont="1"/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/>
    <xf numFmtId="4" fontId="1" fillId="3" borderId="8" xfId="0" applyNumberFormat="1" applyFont="1" applyFill="1" applyBorder="1" applyAlignment="1"/>
    <xf numFmtId="4" fontId="1" fillId="3" borderId="9" xfId="0" applyNumberFormat="1" applyFont="1" applyFill="1" applyBorder="1" applyAlignment="1"/>
    <xf numFmtId="0" fontId="4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/>
    <xf numFmtId="14" fontId="7" fillId="0" borderId="0" xfId="0" applyNumberFormat="1" applyFont="1"/>
    <xf numFmtId="14" fontId="7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4" fontId="6" fillId="4" borderId="2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/>
    <xf numFmtId="0" fontId="6" fillId="4" borderId="7" xfId="0" applyFont="1" applyFill="1" applyBorder="1" applyAlignment="1">
      <alignment horizontal="left"/>
    </xf>
    <xf numFmtId="14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4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0" fontId="6" fillId="3" borderId="1" xfId="0" applyFont="1" applyFill="1" applyBorder="1"/>
    <xf numFmtId="4" fontId="6" fillId="3" borderId="1" xfId="0" applyNumberFormat="1" applyFont="1" applyFill="1" applyBorder="1"/>
    <xf numFmtId="14" fontId="7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right" vertical="center"/>
    </xf>
    <xf numFmtId="0" fontId="1" fillId="4" borderId="6" xfId="0" applyNumberFormat="1" applyFont="1" applyFill="1" applyBorder="1" applyAlignment="1" applyProtection="1">
      <alignment horizontal="center"/>
    </xf>
    <xf numFmtId="0" fontId="0" fillId="4" borderId="6" xfId="0" applyFill="1" applyBorder="1" applyAlignment="1"/>
    <xf numFmtId="164" fontId="1" fillId="3" borderId="8" xfId="0" applyNumberFormat="1" applyFont="1" applyFill="1" applyBorder="1" applyAlignment="1" applyProtection="1">
      <alignment horizontal="center"/>
    </xf>
    <xf numFmtId="0" fontId="1" fillId="3" borderId="9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opLeftCell="D109" workbookViewId="0">
      <selection activeCell="E117" sqref="E117:I118"/>
    </sheetView>
  </sheetViews>
  <sheetFormatPr defaultRowHeight="15" x14ac:dyDescent="0.25"/>
  <cols>
    <col min="1" max="1" width="20.42578125" style="1" hidden="1" customWidth="1"/>
    <col min="2" max="2" width="22.85546875" style="1" hidden="1" customWidth="1"/>
    <col min="3" max="3" width="11.28515625" style="1" hidden="1" customWidth="1"/>
    <col min="4" max="4" width="12.42578125" style="1" customWidth="1"/>
    <col min="5" max="5" width="10.42578125" style="10" customWidth="1"/>
    <col min="6" max="6" width="38.28515625" style="1" bestFit="1" customWidth="1"/>
    <col min="7" max="7" width="31" style="1" bestFit="1" customWidth="1"/>
    <col min="8" max="8" width="10.5703125" style="1" customWidth="1"/>
    <col min="9" max="9" width="15.85546875" style="1" customWidth="1"/>
    <col min="10" max="10" width="39.5703125" style="1" hidden="1" customWidth="1"/>
    <col min="11" max="11" width="34.28515625" style="1" hidden="1" customWidth="1"/>
    <col min="12" max="13" width="0" style="1" hidden="1" customWidth="1"/>
    <col min="14" max="14" width="17.42578125" style="1" hidden="1" customWidth="1"/>
    <col min="15" max="16384" width="9.140625" style="1"/>
  </cols>
  <sheetData>
    <row r="1" spans="1:10" ht="31.5" customHeight="1" thickBot="1" x14ac:dyDescent="0.3">
      <c r="A1" s="11" t="s">
        <v>0</v>
      </c>
      <c r="B1" s="12" t="s">
        <v>1</v>
      </c>
      <c r="C1" s="31" t="s">
        <v>2</v>
      </c>
      <c r="D1" s="37" t="s">
        <v>3</v>
      </c>
      <c r="E1" s="38"/>
      <c r="F1" s="39" t="s">
        <v>4</v>
      </c>
      <c r="G1" s="39" t="s">
        <v>5</v>
      </c>
      <c r="H1" s="39" t="s">
        <v>6</v>
      </c>
      <c r="I1" s="40" t="s">
        <v>7</v>
      </c>
      <c r="J1" s="11" t="s">
        <v>8</v>
      </c>
    </row>
    <row r="2" spans="1:10" x14ac:dyDescent="0.25">
      <c r="A2" s="11"/>
      <c r="B2" s="12"/>
      <c r="C2" s="12"/>
      <c r="D2" s="32">
        <v>41946</v>
      </c>
      <c r="E2" s="33">
        <v>2014</v>
      </c>
      <c r="F2" s="34" t="s">
        <v>11</v>
      </c>
      <c r="G2" s="35"/>
      <c r="H2" s="36">
        <v>730</v>
      </c>
      <c r="I2" s="36">
        <v>0</v>
      </c>
      <c r="J2" s="11"/>
    </row>
    <row r="3" spans="1:10" x14ac:dyDescent="0.25">
      <c r="A3" s="11"/>
      <c r="B3" s="12"/>
      <c r="C3" s="12"/>
      <c r="D3" s="24">
        <v>41995</v>
      </c>
      <c r="E3" s="22">
        <v>2014</v>
      </c>
      <c r="F3" s="5" t="s">
        <v>11</v>
      </c>
      <c r="G3" s="12"/>
      <c r="H3" s="7">
        <v>5177</v>
      </c>
      <c r="I3" s="7">
        <v>0</v>
      </c>
      <c r="J3" s="11"/>
    </row>
    <row r="4" spans="1:10" x14ac:dyDescent="0.25">
      <c r="A4" s="11"/>
      <c r="B4" s="21">
        <v>201501365118</v>
      </c>
      <c r="C4" s="12"/>
      <c r="D4" s="24">
        <v>42124</v>
      </c>
      <c r="E4" s="22">
        <v>2015</v>
      </c>
      <c r="F4" s="5" t="s">
        <v>18</v>
      </c>
      <c r="G4" s="12"/>
      <c r="H4" s="7">
        <v>0</v>
      </c>
      <c r="I4" s="7">
        <v>0</v>
      </c>
      <c r="J4" s="11"/>
    </row>
    <row r="5" spans="1:10" x14ac:dyDescent="0.25">
      <c r="A5" s="11"/>
      <c r="B5" s="21">
        <v>201501367282</v>
      </c>
      <c r="C5" s="12"/>
      <c r="D5" s="23">
        <v>42124</v>
      </c>
      <c r="E5" s="22">
        <v>2015</v>
      </c>
      <c r="F5" s="5" t="s">
        <v>18</v>
      </c>
      <c r="G5" s="12"/>
      <c r="H5" s="7">
        <v>0</v>
      </c>
      <c r="I5" s="7">
        <v>0</v>
      </c>
      <c r="J5" s="11"/>
    </row>
    <row r="6" spans="1:10" x14ac:dyDescent="0.25">
      <c r="A6" s="11"/>
      <c r="B6" s="21">
        <v>2015013611812</v>
      </c>
      <c r="C6" s="12"/>
      <c r="D6" s="23">
        <v>42181</v>
      </c>
      <c r="E6" s="22">
        <v>2015</v>
      </c>
      <c r="F6" s="5" t="s">
        <v>18</v>
      </c>
      <c r="G6" s="12"/>
      <c r="H6" s="7">
        <v>0</v>
      </c>
      <c r="I6" s="7">
        <v>0</v>
      </c>
      <c r="J6" s="11"/>
    </row>
    <row r="7" spans="1:10" x14ac:dyDescent="0.25">
      <c r="A7" s="11"/>
      <c r="B7" s="21">
        <v>2015013611835</v>
      </c>
      <c r="C7" s="12"/>
      <c r="D7" s="23">
        <v>42187</v>
      </c>
      <c r="E7" s="22">
        <v>2015</v>
      </c>
      <c r="F7" s="5" t="s">
        <v>15</v>
      </c>
      <c r="G7" s="12"/>
      <c r="H7" s="7">
        <v>0</v>
      </c>
      <c r="I7" s="7">
        <v>8580</v>
      </c>
      <c r="J7" s="11"/>
    </row>
    <row r="8" spans="1:10" x14ac:dyDescent="0.25">
      <c r="A8" s="11"/>
      <c r="B8" s="21">
        <v>2015013612639</v>
      </c>
      <c r="C8" s="12"/>
      <c r="D8" s="23">
        <v>42201</v>
      </c>
      <c r="E8" s="22">
        <v>2015</v>
      </c>
      <c r="F8" s="5" t="s">
        <v>11</v>
      </c>
      <c r="G8" s="12"/>
      <c r="H8" s="7">
        <v>575</v>
      </c>
      <c r="I8" s="7">
        <v>0</v>
      </c>
      <c r="J8" s="11"/>
    </row>
    <row r="9" spans="1:10" x14ac:dyDescent="0.25">
      <c r="A9" s="11"/>
      <c r="B9" s="21">
        <v>2015013613133</v>
      </c>
      <c r="C9" s="12"/>
      <c r="D9" s="23">
        <v>42224</v>
      </c>
      <c r="E9" s="22">
        <v>2015</v>
      </c>
      <c r="F9" s="5" t="s">
        <v>11</v>
      </c>
      <c r="G9" s="12"/>
      <c r="H9" s="7">
        <v>286</v>
      </c>
      <c r="I9" s="7">
        <v>0</v>
      </c>
      <c r="J9" s="11"/>
    </row>
    <row r="10" spans="1:10" x14ac:dyDescent="0.25">
      <c r="A10" s="11"/>
      <c r="B10" s="21">
        <v>2015013616982</v>
      </c>
      <c r="C10" s="12"/>
      <c r="D10" s="23">
        <v>42282</v>
      </c>
      <c r="E10" s="22">
        <v>2015</v>
      </c>
      <c r="F10" s="5" t="s">
        <v>11</v>
      </c>
      <c r="G10" s="12"/>
      <c r="H10" s="7">
        <v>2000</v>
      </c>
      <c r="I10" s="7">
        <v>0</v>
      </c>
      <c r="J10" s="11"/>
    </row>
    <row r="11" spans="1:10" x14ac:dyDescent="0.25">
      <c r="A11" s="11"/>
      <c r="B11" s="21">
        <v>2015013617395</v>
      </c>
      <c r="C11" s="12"/>
      <c r="D11" s="23">
        <v>42291</v>
      </c>
      <c r="E11" s="22">
        <v>2015</v>
      </c>
      <c r="F11" s="5" t="s">
        <v>11</v>
      </c>
      <c r="G11" s="12"/>
      <c r="H11" s="7">
        <v>500</v>
      </c>
      <c r="I11" s="7">
        <v>0</v>
      </c>
      <c r="J11" s="11"/>
    </row>
    <row r="12" spans="1:10" x14ac:dyDescent="0.25">
      <c r="A12" s="11"/>
      <c r="B12" s="21">
        <v>2015013618818</v>
      </c>
      <c r="C12" s="12"/>
      <c r="D12" s="23">
        <v>42318</v>
      </c>
      <c r="E12" s="22">
        <v>2015</v>
      </c>
      <c r="F12" s="5" t="s">
        <v>18</v>
      </c>
      <c r="G12" s="12"/>
      <c r="H12" s="7">
        <v>0</v>
      </c>
      <c r="I12" s="7">
        <v>0</v>
      </c>
      <c r="J12" s="11"/>
    </row>
    <row r="13" spans="1:10" x14ac:dyDescent="0.25">
      <c r="A13" s="11"/>
      <c r="B13" s="21">
        <v>2015013619987</v>
      </c>
      <c r="C13" s="12"/>
      <c r="D13" s="23">
        <v>42326</v>
      </c>
      <c r="E13" s="22">
        <v>2015</v>
      </c>
      <c r="F13" s="5" t="s">
        <v>11</v>
      </c>
      <c r="G13" s="12"/>
      <c r="H13" s="7">
        <v>1240</v>
      </c>
      <c r="I13" s="7">
        <v>0</v>
      </c>
      <c r="J13" s="11"/>
    </row>
    <row r="14" spans="1:10" x14ac:dyDescent="0.25">
      <c r="A14" s="11"/>
      <c r="B14" s="21">
        <v>2015013620194</v>
      </c>
      <c r="C14" s="12"/>
      <c r="D14" s="23">
        <v>42291</v>
      </c>
      <c r="E14" s="22">
        <v>2015</v>
      </c>
      <c r="F14" s="5" t="s">
        <v>11</v>
      </c>
      <c r="G14" s="12"/>
      <c r="H14" s="7">
        <v>1050</v>
      </c>
      <c r="I14" s="7">
        <v>0</v>
      </c>
      <c r="J14" s="11"/>
    </row>
    <row r="15" spans="1:10" x14ac:dyDescent="0.25">
      <c r="A15" s="11"/>
      <c r="B15" s="21">
        <v>2015013620497</v>
      </c>
      <c r="C15" s="12"/>
      <c r="D15" s="23">
        <v>42326</v>
      </c>
      <c r="E15" s="22">
        <v>2015</v>
      </c>
      <c r="F15" s="5" t="s">
        <v>18</v>
      </c>
      <c r="G15" s="12"/>
      <c r="H15" s="7">
        <v>0</v>
      </c>
      <c r="I15" s="7">
        <v>0</v>
      </c>
      <c r="J15" s="11"/>
    </row>
    <row r="16" spans="1:10" x14ac:dyDescent="0.25">
      <c r="A16" s="11"/>
      <c r="B16" s="21">
        <v>2015013621110</v>
      </c>
      <c r="C16" s="12"/>
      <c r="D16" s="23">
        <v>42351</v>
      </c>
      <c r="E16" s="22">
        <v>2015</v>
      </c>
      <c r="F16" s="5" t="s">
        <v>18</v>
      </c>
      <c r="G16" s="12"/>
      <c r="H16" s="7">
        <v>0</v>
      </c>
      <c r="I16" s="7">
        <v>0</v>
      </c>
      <c r="J16" s="11"/>
    </row>
    <row r="17" spans="1:11" x14ac:dyDescent="0.25">
      <c r="A17" s="11"/>
      <c r="B17" s="21">
        <v>2015013621696</v>
      </c>
      <c r="C17" s="12"/>
      <c r="D17" s="23">
        <v>42355</v>
      </c>
      <c r="E17" s="22">
        <v>2015</v>
      </c>
      <c r="F17" s="5" t="s">
        <v>18</v>
      </c>
      <c r="G17" s="12"/>
      <c r="H17" s="7">
        <v>0</v>
      </c>
      <c r="I17" s="7">
        <v>0</v>
      </c>
      <c r="J17" s="11"/>
    </row>
    <row r="18" spans="1:11" x14ac:dyDescent="0.25">
      <c r="A18" s="11"/>
      <c r="B18" s="21">
        <v>20150136169940</v>
      </c>
      <c r="C18" s="12"/>
      <c r="D18" s="23">
        <v>42276</v>
      </c>
      <c r="E18" s="22">
        <v>2015</v>
      </c>
      <c r="F18" s="5" t="s">
        <v>18</v>
      </c>
      <c r="G18" s="12"/>
      <c r="H18" s="7">
        <v>0</v>
      </c>
      <c r="I18" s="7">
        <v>0</v>
      </c>
      <c r="J18" s="11"/>
    </row>
    <row r="19" spans="1:11" x14ac:dyDescent="0.25">
      <c r="A19" s="11"/>
      <c r="B19" s="21">
        <v>201501361508</v>
      </c>
      <c r="C19" s="12"/>
      <c r="D19" s="23">
        <v>42304</v>
      </c>
      <c r="E19" s="22">
        <v>2015</v>
      </c>
      <c r="F19" s="5" t="s">
        <v>18</v>
      </c>
      <c r="G19" s="12"/>
      <c r="H19" s="7">
        <v>0</v>
      </c>
      <c r="I19" s="7">
        <v>0</v>
      </c>
      <c r="J19" s="11"/>
    </row>
    <row r="20" spans="1:11" x14ac:dyDescent="0.25">
      <c r="A20" s="11"/>
      <c r="B20" s="21">
        <v>201601361516</v>
      </c>
      <c r="C20" s="12"/>
      <c r="D20" s="23">
        <v>42355</v>
      </c>
      <c r="E20" s="22">
        <v>2015</v>
      </c>
      <c r="F20" s="5" t="s">
        <v>18</v>
      </c>
      <c r="G20" s="12"/>
      <c r="H20" s="7">
        <v>0</v>
      </c>
      <c r="I20" s="7">
        <v>0</v>
      </c>
      <c r="J20" s="11"/>
    </row>
    <row r="21" spans="1:11" x14ac:dyDescent="0.25">
      <c r="A21" s="11"/>
      <c r="B21" s="21">
        <v>201601362110</v>
      </c>
      <c r="C21" s="12"/>
      <c r="D21" s="23">
        <v>42351</v>
      </c>
      <c r="E21" s="22">
        <v>2015</v>
      </c>
      <c r="F21" s="5" t="s">
        <v>15</v>
      </c>
      <c r="G21" s="12"/>
      <c r="H21" s="7">
        <v>0</v>
      </c>
      <c r="I21" s="7">
        <v>25000</v>
      </c>
      <c r="J21" s="11"/>
    </row>
    <row r="22" spans="1:11" x14ac:dyDescent="0.25">
      <c r="A22" s="11"/>
      <c r="B22" s="21">
        <v>2016013621696</v>
      </c>
      <c r="C22" s="12"/>
      <c r="D22" s="23">
        <v>42354</v>
      </c>
      <c r="E22" s="22">
        <v>2015</v>
      </c>
      <c r="F22" s="5" t="s">
        <v>11</v>
      </c>
      <c r="G22" s="12"/>
      <c r="H22" s="7">
        <v>650</v>
      </c>
      <c r="I22" s="7">
        <v>0</v>
      </c>
      <c r="J22" s="11"/>
    </row>
    <row r="23" spans="1:11" x14ac:dyDescent="0.25">
      <c r="A23" s="11"/>
      <c r="B23" s="21">
        <v>2016013621865</v>
      </c>
      <c r="C23" s="12"/>
      <c r="D23" s="23">
        <v>42354</v>
      </c>
      <c r="E23" s="22">
        <v>2015</v>
      </c>
      <c r="F23" s="5" t="s">
        <v>18</v>
      </c>
      <c r="G23" s="12"/>
      <c r="H23" s="7">
        <v>0</v>
      </c>
      <c r="I23" s="7">
        <v>0</v>
      </c>
      <c r="J23" s="11"/>
    </row>
    <row r="24" spans="1:11" x14ac:dyDescent="0.25">
      <c r="A24" s="11"/>
      <c r="B24" s="21">
        <v>2016013621891</v>
      </c>
      <c r="C24" s="12"/>
      <c r="D24" s="23">
        <v>42333</v>
      </c>
      <c r="E24" s="22">
        <v>2015</v>
      </c>
      <c r="F24" s="5" t="s">
        <v>18</v>
      </c>
      <c r="G24" s="12"/>
      <c r="H24" s="7">
        <v>0</v>
      </c>
      <c r="I24" s="7">
        <v>0</v>
      </c>
      <c r="J24" s="11"/>
    </row>
    <row r="25" spans="1:11" x14ac:dyDescent="0.25">
      <c r="A25" s="11"/>
      <c r="B25" s="21">
        <v>20160136218910</v>
      </c>
      <c r="C25" s="12"/>
      <c r="D25" s="23">
        <v>42356</v>
      </c>
      <c r="E25" s="22">
        <v>2015</v>
      </c>
      <c r="F25" s="5" t="s">
        <v>15</v>
      </c>
      <c r="G25" s="12"/>
      <c r="H25" s="7">
        <v>0</v>
      </c>
      <c r="I25" s="7">
        <v>490</v>
      </c>
      <c r="J25" s="11"/>
    </row>
    <row r="26" spans="1:11" x14ac:dyDescent="0.25">
      <c r="A26" s="11"/>
      <c r="B26" s="21">
        <v>20162265866</v>
      </c>
      <c r="C26" s="12"/>
      <c r="D26" s="23">
        <v>42376</v>
      </c>
      <c r="E26" s="22">
        <v>2016</v>
      </c>
      <c r="F26" s="5" t="s">
        <v>11</v>
      </c>
      <c r="G26" s="12"/>
      <c r="H26" s="7">
        <v>200</v>
      </c>
      <c r="I26" s="7">
        <v>0</v>
      </c>
      <c r="J26" s="11"/>
    </row>
    <row r="27" spans="1:11" x14ac:dyDescent="0.25">
      <c r="A27" s="11"/>
      <c r="B27" s="21">
        <v>20162265876</v>
      </c>
      <c r="C27" s="12"/>
      <c r="D27" s="23">
        <v>42382</v>
      </c>
      <c r="E27" s="22">
        <v>2016</v>
      </c>
      <c r="F27" s="5" t="s">
        <v>18</v>
      </c>
      <c r="G27" s="12"/>
      <c r="H27" s="7">
        <v>0</v>
      </c>
      <c r="I27" s="7">
        <v>0</v>
      </c>
      <c r="J27" s="11"/>
    </row>
    <row r="28" spans="1:11" x14ac:dyDescent="0.25">
      <c r="A28" s="11"/>
      <c r="B28" s="21">
        <v>201622653146</v>
      </c>
      <c r="C28" s="12"/>
      <c r="D28" s="23">
        <v>42418</v>
      </c>
      <c r="E28" s="22">
        <v>2016</v>
      </c>
      <c r="F28" s="5" t="s">
        <v>15</v>
      </c>
      <c r="G28" s="12"/>
      <c r="H28" s="7">
        <v>145</v>
      </c>
      <c r="I28" s="7">
        <v>0</v>
      </c>
      <c r="J28" s="11"/>
    </row>
    <row r="29" spans="1:11" x14ac:dyDescent="0.25">
      <c r="A29" s="11"/>
      <c r="B29" s="21">
        <v>201622653662</v>
      </c>
      <c r="C29" s="12"/>
      <c r="D29" s="23">
        <v>42429</v>
      </c>
      <c r="E29" s="22">
        <v>2016</v>
      </c>
      <c r="F29" s="5" t="s">
        <v>18</v>
      </c>
      <c r="G29" s="12"/>
      <c r="H29" s="7">
        <v>0</v>
      </c>
      <c r="I29" s="7">
        <v>0</v>
      </c>
      <c r="J29" s="11"/>
    </row>
    <row r="30" spans="1:11" x14ac:dyDescent="0.25">
      <c r="B30" s="5" t="s">
        <v>9</v>
      </c>
      <c r="C30" s="5" t="s">
        <v>10</v>
      </c>
      <c r="D30" s="6">
        <v>42639</v>
      </c>
      <c r="E30" s="2">
        <f>YEAR(D1:D108)</f>
        <v>2016</v>
      </c>
      <c r="F30" s="5" t="s">
        <v>11</v>
      </c>
      <c r="G30" s="5" t="s">
        <v>12</v>
      </c>
      <c r="H30" s="7">
        <v>996</v>
      </c>
      <c r="I30" s="7">
        <v>0</v>
      </c>
      <c r="J30" s="8" t="s">
        <v>13</v>
      </c>
    </row>
    <row r="31" spans="1:11" x14ac:dyDescent="0.25">
      <c r="B31" s="5" t="s">
        <v>14</v>
      </c>
      <c r="C31" s="5" t="s">
        <v>10</v>
      </c>
      <c r="D31" s="6">
        <v>42642</v>
      </c>
      <c r="E31" s="2">
        <f>YEAR(D1:D109)</f>
        <v>2016</v>
      </c>
      <c r="F31" s="5" t="s">
        <v>15</v>
      </c>
      <c r="G31" s="5" t="s">
        <v>12</v>
      </c>
      <c r="H31" s="7">
        <v>8505</v>
      </c>
      <c r="I31" s="7">
        <v>500</v>
      </c>
      <c r="J31" s="8" t="s">
        <v>13</v>
      </c>
      <c r="K31" s="1" t="s">
        <v>16</v>
      </c>
    </row>
    <row r="32" spans="1:11" x14ac:dyDescent="0.25">
      <c r="A32" s="3" t="s">
        <v>17</v>
      </c>
      <c r="B32" s="4"/>
      <c r="C32" s="5" t="s">
        <v>10</v>
      </c>
      <c r="D32" s="6">
        <v>42719</v>
      </c>
      <c r="E32" s="2">
        <f>YEAR(D1:D110)</f>
        <v>2016</v>
      </c>
      <c r="F32" s="5" t="s">
        <v>18</v>
      </c>
      <c r="G32" s="5" t="s">
        <v>19</v>
      </c>
      <c r="H32" s="7">
        <v>0</v>
      </c>
      <c r="I32" s="7">
        <v>0</v>
      </c>
      <c r="J32" s="8" t="s">
        <v>20</v>
      </c>
    </row>
    <row r="33" spans="1:14" x14ac:dyDescent="0.25">
      <c r="A33" s="3" t="s">
        <v>17</v>
      </c>
      <c r="B33" s="5" t="s">
        <v>21</v>
      </c>
      <c r="C33" s="5" t="s">
        <v>10</v>
      </c>
      <c r="D33" s="6">
        <v>42731</v>
      </c>
      <c r="E33" s="2">
        <f>YEAR(D1:D111)</f>
        <v>2016</v>
      </c>
      <c r="F33" s="5" t="s">
        <v>11</v>
      </c>
      <c r="G33" s="5" t="s">
        <v>22</v>
      </c>
      <c r="H33" s="7">
        <v>1130</v>
      </c>
      <c r="I33" s="7">
        <v>0</v>
      </c>
      <c r="J33" s="8" t="s">
        <v>20</v>
      </c>
    </row>
    <row r="34" spans="1:14" x14ac:dyDescent="0.25">
      <c r="A34" s="9" t="s">
        <v>17</v>
      </c>
      <c r="B34" s="5" t="s">
        <v>23</v>
      </c>
      <c r="C34" s="5" t="s">
        <v>10</v>
      </c>
      <c r="D34" s="6">
        <v>42732</v>
      </c>
      <c r="E34" s="2">
        <f>YEAR(D1:D112)</f>
        <v>2016</v>
      </c>
      <c r="F34" s="5" t="s">
        <v>18</v>
      </c>
      <c r="G34" s="5" t="s">
        <v>24</v>
      </c>
      <c r="H34" s="7">
        <v>0</v>
      </c>
      <c r="I34" s="7">
        <v>0</v>
      </c>
      <c r="J34" s="8" t="s">
        <v>20</v>
      </c>
    </row>
    <row r="35" spans="1:14" x14ac:dyDescent="0.25">
      <c r="A35" s="3" t="s">
        <v>17</v>
      </c>
      <c r="B35" s="5" t="s">
        <v>25</v>
      </c>
      <c r="C35" s="5" t="s">
        <v>10</v>
      </c>
      <c r="D35" s="6">
        <v>42740</v>
      </c>
      <c r="E35" s="2">
        <f>YEAR(D30:D113)</f>
        <v>2017</v>
      </c>
      <c r="F35" s="5" t="s">
        <v>11</v>
      </c>
      <c r="G35" s="5" t="s">
        <v>24</v>
      </c>
      <c r="H35" s="7">
        <v>935</v>
      </c>
      <c r="I35" s="7">
        <v>0</v>
      </c>
      <c r="J35" s="8" t="s">
        <v>20</v>
      </c>
    </row>
    <row r="36" spans="1:14" x14ac:dyDescent="0.25">
      <c r="A36" s="3" t="s">
        <v>17</v>
      </c>
      <c r="B36" s="5" t="s">
        <v>26</v>
      </c>
      <c r="C36" s="5" t="s">
        <v>10</v>
      </c>
      <c r="D36" s="6">
        <v>42744</v>
      </c>
      <c r="E36" s="2">
        <f>YEAR(D31:D114)</f>
        <v>2017</v>
      </c>
      <c r="F36" s="5" t="s">
        <v>11</v>
      </c>
      <c r="G36" s="5" t="s">
        <v>27</v>
      </c>
      <c r="H36" s="7">
        <v>1344</v>
      </c>
      <c r="I36" s="7">
        <v>0</v>
      </c>
      <c r="J36" s="8" t="s">
        <v>20</v>
      </c>
    </row>
    <row r="37" spans="1:14" x14ac:dyDescent="0.25">
      <c r="A37" s="3" t="s">
        <v>17</v>
      </c>
      <c r="B37" s="5" t="s">
        <v>28</v>
      </c>
      <c r="C37" s="5" t="s">
        <v>10</v>
      </c>
      <c r="D37" s="6">
        <v>42747</v>
      </c>
      <c r="E37" s="2">
        <f>YEAR(D32:D114)</f>
        <v>2017</v>
      </c>
      <c r="F37" s="5" t="s">
        <v>11</v>
      </c>
      <c r="G37" s="5" t="s">
        <v>29</v>
      </c>
      <c r="H37" s="7">
        <v>755</v>
      </c>
      <c r="I37" s="7">
        <v>0</v>
      </c>
      <c r="J37" s="8" t="s">
        <v>20</v>
      </c>
    </row>
    <row r="38" spans="1:14" x14ac:dyDescent="0.25">
      <c r="A38" s="3" t="s">
        <v>17</v>
      </c>
      <c r="B38" s="5" t="s">
        <v>30</v>
      </c>
      <c r="C38" s="5" t="s">
        <v>10</v>
      </c>
      <c r="D38" s="6">
        <v>42761</v>
      </c>
      <c r="E38" s="2">
        <f>YEAR(D33:D114)</f>
        <v>2017</v>
      </c>
      <c r="F38" s="5" t="s">
        <v>11</v>
      </c>
      <c r="G38" s="5" t="s">
        <v>31</v>
      </c>
      <c r="H38" s="7">
        <v>705</v>
      </c>
      <c r="I38" s="7">
        <v>0</v>
      </c>
      <c r="J38" s="8" t="s">
        <v>20</v>
      </c>
    </row>
    <row r="39" spans="1:14" x14ac:dyDescent="0.25">
      <c r="A39" s="3" t="s">
        <v>17</v>
      </c>
      <c r="B39" s="4"/>
      <c r="C39" s="5" t="s">
        <v>10</v>
      </c>
      <c r="D39" s="6">
        <v>42774</v>
      </c>
      <c r="E39" s="2">
        <f>YEAR(D39:D42)</f>
        <v>2017</v>
      </c>
      <c r="F39" s="5" t="s">
        <v>32</v>
      </c>
      <c r="G39" s="5" t="s">
        <v>33</v>
      </c>
      <c r="H39" s="7">
        <v>0</v>
      </c>
      <c r="I39" s="7">
        <v>0</v>
      </c>
      <c r="J39" s="8" t="s">
        <v>20</v>
      </c>
    </row>
    <row r="40" spans="1:14" x14ac:dyDescent="0.25">
      <c r="A40" s="3" t="s">
        <v>17</v>
      </c>
      <c r="B40" s="5" t="s">
        <v>34</v>
      </c>
      <c r="C40" s="5" t="s">
        <v>10</v>
      </c>
      <c r="D40" s="6">
        <v>42778</v>
      </c>
      <c r="E40" s="2">
        <f>YEAR(D35:D115)</f>
        <v>2017</v>
      </c>
      <c r="F40" s="5" t="s">
        <v>35</v>
      </c>
      <c r="G40" s="5" t="s">
        <v>29</v>
      </c>
      <c r="H40" s="7">
        <v>50</v>
      </c>
      <c r="I40" s="7">
        <v>0</v>
      </c>
      <c r="J40" s="8" t="s">
        <v>20</v>
      </c>
    </row>
    <row r="41" spans="1:14" x14ac:dyDescent="0.25">
      <c r="A41" s="3" t="s">
        <v>17</v>
      </c>
      <c r="B41" s="5" t="s">
        <v>36</v>
      </c>
      <c r="C41" s="5" t="s">
        <v>10</v>
      </c>
      <c r="D41" s="6">
        <v>42803</v>
      </c>
      <c r="E41" s="2">
        <f>YEAR(D36:D116)</f>
        <v>2017</v>
      </c>
      <c r="F41" s="5" t="s">
        <v>18</v>
      </c>
      <c r="G41" s="5" t="s">
        <v>22</v>
      </c>
      <c r="H41" s="7">
        <v>0</v>
      </c>
      <c r="I41" s="7">
        <v>0</v>
      </c>
      <c r="J41" s="8" t="s">
        <v>20</v>
      </c>
    </row>
    <row r="42" spans="1:14" x14ac:dyDescent="0.25">
      <c r="A42" s="3" t="s">
        <v>17</v>
      </c>
      <c r="B42" s="5" t="s">
        <v>37</v>
      </c>
      <c r="C42" s="5" t="s">
        <v>10</v>
      </c>
      <c r="D42" s="6">
        <v>42807</v>
      </c>
      <c r="E42" s="2">
        <f>YEAR(D37:D117)</f>
        <v>2017</v>
      </c>
      <c r="F42" s="5" t="s">
        <v>18</v>
      </c>
      <c r="G42" s="5" t="s">
        <v>22</v>
      </c>
      <c r="H42" s="7">
        <v>0</v>
      </c>
      <c r="I42" s="7">
        <v>0</v>
      </c>
      <c r="J42" s="8" t="s">
        <v>20</v>
      </c>
    </row>
    <row r="43" spans="1:14" x14ac:dyDescent="0.25">
      <c r="A43" s="3" t="s">
        <v>17</v>
      </c>
      <c r="B43" s="5" t="s">
        <v>38</v>
      </c>
      <c r="C43" s="5" t="s">
        <v>10</v>
      </c>
      <c r="D43" s="6">
        <v>42836</v>
      </c>
      <c r="E43" s="2">
        <f>YEAR(D38:D118)</f>
        <v>2017</v>
      </c>
      <c r="F43" s="5" t="s">
        <v>32</v>
      </c>
      <c r="G43" s="5" t="s">
        <v>19</v>
      </c>
      <c r="H43" s="7">
        <v>0</v>
      </c>
      <c r="I43" s="7">
        <v>0</v>
      </c>
      <c r="J43" s="8" t="s">
        <v>20</v>
      </c>
    </row>
    <row r="44" spans="1:14" x14ac:dyDescent="0.25">
      <c r="A44" s="3" t="s">
        <v>17</v>
      </c>
      <c r="B44" s="4"/>
      <c r="C44" s="5" t="s">
        <v>10</v>
      </c>
      <c r="D44" s="6">
        <v>42838</v>
      </c>
      <c r="E44" s="2">
        <f>YEAR(D44:D47)</f>
        <v>2017</v>
      </c>
      <c r="F44" s="5" t="s">
        <v>18</v>
      </c>
      <c r="G44" s="5" t="s">
        <v>39</v>
      </c>
      <c r="H44" s="7">
        <v>0</v>
      </c>
      <c r="I44" s="7">
        <v>0</v>
      </c>
      <c r="J44" s="8" t="s">
        <v>20</v>
      </c>
    </row>
    <row r="45" spans="1:14" x14ac:dyDescent="0.25">
      <c r="A45" s="3" t="s">
        <v>17</v>
      </c>
      <c r="B45" s="5" t="s">
        <v>40</v>
      </c>
      <c r="C45" s="5" t="s">
        <v>10</v>
      </c>
      <c r="D45" s="6">
        <v>42838</v>
      </c>
      <c r="E45" s="2">
        <f t="shared" ref="E45:E56" si="0">YEAR(D40:D120)</f>
        <v>2017</v>
      </c>
      <c r="F45" s="5" t="s">
        <v>18</v>
      </c>
      <c r="G45" s="5" t="s">
        <v>22</v>
      </c>
      <c r="H45" s="7">
        <v>0</v>
      </c>
      <c r="I45" s="7">
        <v>0</v>
      </c>
      <c r="J45" s="8" t="s">
        <v>20</v>
      </c>
    </row>
    <row r="46" spans="1:14" ht="15" customHeight="1" x14ac:dyDescent="0.25">
      <c r="A46" s="3" t="s">
        <v>17</v>
      </c>
      <c r="B46" s="5" t="s">
        <v>41</v>
      </c>
      <c r="C46" s="5" t="s">
        <v>10</v>
      </c>
      <c r="D46" s="6">
        <v>42840</v>
      </c>
      <c r="E46" s="2">
        <f t="shared" si="0"/>
        <v>2017</v>
      </c>
      <c r="F46" s="5" t="s">
        <v>35</v>
      </c>
      <c r="G46" s="5" t="s">
        <v>42</v>
      </c>
      <c r="H46" s="7">
        <v>454</v>
      </c>
      <c r="I46" s="4"/>
      <c r="J46" s="8" t="s">
        <v>20</v>
      </c>
      <c r="K46" s="1" t="s">
        <v>43</v>
      </c>
      <c r="N46" s="16" t="s">
        <v>118</v>
      </c>
    </row>
    <row r="47" spans="1:14" x14ac:dyDescent="0.25">
      <c r="A47" s="3" t="s">
        <v>17</v>
      </c>
      <c r="B47" s="5" t="s">
        <v>44</v>
      </c>
      <c r="C47" s="5" t="s">
        <v>10</v>
      </c>
      <c r="D47" s="6">
        <v>42861</v>
      </c>
      <c r="E47" s="2">
        <f t="shared" si="0"/>
        <v>2017</v>
      </c>
      <c r="F47" s="5" t="s">
        <v>11</v>
      </c>
      <c r="G47" s="5" t="s">
        <v>19</v>
      </c>
      <c r="H47" s="7">
        <v>870</v>
      </c>
      <c r="I47" s="7">
        <v>0</v>
      </c>
      <c r="J47" s="8" t="s">
        <v>20</v>
      </c>
    </row>
    <row r="48" spans="1:14" x14ac:dyDescent="0.25">
      <c r="A48" s="3" t="s">
        <v>17</v>
      </c>
      <c r="B48" s="5" t="s">
        <v>45</v>
      </c>
      <c r="C48" s="5" t="s">
        <v>10</v>
      </c>
      <c r="D48" s="6">
        <v>42866</v>
      </c>
      <c r="E48" s="2">
        <f t="shared" si="0"/>
        <v>2017</v>
      </c>
      <c r="F48" s="5" t="s">
        <v>11</v>
      </c>
      <c r="G48" s="5" t="s">
        <v>42</v>
      </c>
      <c r="H48" s="7">
        <v>2190</v>
      </c>
      <c r="I48" s="7">
        <v>0</v>
      </c>
      <c r="J48" s="8" t="s">
        <v>20</v>
      </c>
    </row>
    <row r="49" spans="1:14" x14ac:dyDescent="0.25">
      <c r="A49" s="3" t="s">
        <v>17</v>
      </c>
      <c r="B49" s="5" t="s">
        <v>46</v>
      </c>
      <c r="C49" s="5" t="s">
        <v>10</v>
      </c>
      <c r="D49" s="6">
        <v>42870</v>
      </c>
      <c r="E49" s="2">
        <f t="shared" si="0"/>
        <v>2017</v>
      </c>
      <c r="F49" s="5" t="s">
        <v>18</v>
      </c>
      <c r="G49" s="5" t="s">
        <v>47</v>
      </c>
      <c r="H49" s="7">
        <v>0</v>
      </c>
      <c r="I49" s="7">
        <v>0</v>
      </c>
      <c r="J49" s="8" t="s">
        <v>20</v>
      </c>
    </row>
    <row r="50" spans="1:14" x14ac:dyDescent="0.25">
      <c r="A50" s="3" t="s">
        <v>17</v>
      </c>
      <c r="B50" s="5" t="s">
        <v>48</v>
      </c>
      <c r="C50" s="5" t="s">
        <v>10</v>
      </c>
      <c r="D50" s="6">
        <v>42871</v>
      </c>
      <c r="E50" s="2">
        <f t="shared" si="0"/>
        <v>2017</v>
      </c>
      <c r="F50" s="5" t="s">
        <v>11</v>
      </c>
      <c r="G50" s="5" t="s">
        <v>22</v>
      </c>
      <c r="H50" s="7">
        <v>1640</v>
      </c>
      <c r="I50" s="7">
        <v>0</v>
      </c>
      <c r="J50" s="8" t="s">
        <v>20</v>
      </c>
    </row>
    <row r="51" spans="1:14" x14ac:dyDescent="0.25">
      <c r="A51" s="3" t="s">
        <v>17</v>
      </c>
      <c r="B51" s="5" t="s">
        <v>49</v>
      </c>
      <c r="C51" s="5" t="s">
        <v>10</v>
      </c>
      <c r="D51" s="6">
        <v>42877</v>
      </c>
      <c r="E51" s="2">
        <f t="shared" si="0"/>
        <v>2017</v>
      </c>
      <c r="F51" s="5" t="s">
        <v>11</v>
      </c>
      <c r="G51" s="5" t="s">
        <v>19</v>
      </c>
      <c r="H51" s="7">
        <v>470</v>
      </c>
      <c r="I51" s="7">
        <v>0</v>
      </c>
      <c r="J51" s="8" t="s">
        <v>20</v>
      </c>
    </row>
    <row r="52" spans="1:14" x14ac:dyDescent="0.25">
      <c r="A52" s="3" t="s">
        <v>17</v>
      </c>
      <c r="B52" s="5" t="s">
        <v>50</v>
      </c>
      <c r="C52" s="5" t="s">
        <v>10</v>
      </c>
      <c r="D52" s="6">
        <v>42881</v>
      </c>
      <c r="E52" s="2">
        <f t="shared" si="0"/>
        <v>2017</v>
      </c>
      <c r="F52" s="5" t="s">
        <v>18</v>
      </c>
      <c r="G52" s="5" t="s">
        <v>22</v>
      </c>
      <c r="H52" s="7">
        <v>0</v>
      </c>
      <c r="I52" s="7">
        <v>0</v>
      </c>
      <c r="J52" s="8" t="s">
        <v>20</v>
      </c>
    </row>
    <row r="53" spans="1:14" x14ac:dyDescent="0.25">
      <c r="A53" s="3" t="s">
        <v>17</v>
      </c>
      <c r="B53" s="5" t="s">
        <v>51</v>
      </c>
      <c r="C53" s="5" t="s">
        <v>10</v>
      </c>
      <c r="D53" s="6">
        <v>42894</v>
      </c>
      <c r="E53" s="2">
        <f t="shared" si="0"/>
        <v>2017</v>
      </c>
      <c r="F53" s="5" t="s">
        <v>11</v>
      </c>
      <c r="G53" s="5" t="s">
        <v>31</v>
      </c>
      <c r="H53" s="7">
        <v>86</v>
      </c>
      <c r="I53" s="7">
        <v>0</v>
      </c>
      <c r="J53" s="8" t="s">
        <v>20</v>
      </c>
    </row>
    <row r="54" spans="1:14" x14ac:dyDescent="0.25">
      <c r="A54" s="3" t="s">
        <v>17</v>
      </c>
      <c r="B54" s="4"/>
      <c r="C54" s="5" t="s">
        <v>10</v>
      </c>
      <c r="D54" s="6">
        <v>42900</v>
      </c>
      <c r="E54" s="2">
        <f t="shared" si="0"/>
        <v>2017</v>
      </c>
      <c r="F54" s="5" t="s">
        <v>18</v>
      </c>
      <c r="G54" s="5" t="s">
        <v>19</v>
      </c>
      <c r="H54" s="7">
        <v>0</v>
      </c>
      <c r="I54" s="7">
        <v>0</v>
      </c>
      <c r="J54" s="8" t="s">
        <v>20</v>
      </c>
    </row>
    <row r="55" spans="1:14" x14ac:dyDescent="0.25">
      <c r="A55" s="3" t="s">
        <v>17</v>
      </c>
      <c r="B55" s="5" t="s">
        <v>52</v>
      </c>
      <c r="C55" s="5" t="s">
        <v>10</v>
      </c>
      <c r="D55" s="6">
        <v>42900</v>
      </c>
      <c r="E55" s="2">
        <f t="shared" si="0"/>
        <v>2017</v>
      </c>
      <c r="F55" s="5" t="s">
        <v>35</v>
      </c>
      <c r="G55" s="5" t="s">
        <v>31</v>
      </c>
      <c r="H55" s="7">
        <v>400</v>
      </c>
      <c r="I55" s="7">
        <v>0</v>
      </c>
      <c r="J55" s="8" t="s">
        <v>20</v>
      </c>
    </row>
    <row r="56" spans="1:14" x14ac:dyDescent="0.25">
      <c r="A56" s="3" t="s">
        <v>17</v>
      </c>
      <c r="B56" s="5" t="s">
        <v>53</v>
      </c>
      <c r="C56" s="5" t="s">
        <v>10</v>
      </c>
      <c r="D56" s="6">
        <v>42900</v>
      </c>
      <c r="E56" s="2">
        <f t="shared" si="0"/>
        <v>2017</v>
      </c>
      <c r="F56" s="5" t="s">
        <v>35</v>
      </c>
      <c r="G56" s="5" t="s">
        <v>22</v>
      </c>
      <c r="H56" s="7">
        <v>2307.15</v>
      </c>
      <c r="I56" s="7">
        <v>0</v>
      </c>
      <c r="J56" s="8" t="s">
        <v>20</v>
      </c>
    </row>
    <row r="57" spans="1:14" x14ac:dyDescent="0.25">
      <c r="A57" s="3" t="s">
        <v>17</v>
      </c>
      <c r="B57" s="5" t="s">
        <v>54</v>
      </c>
      <c r="C57" s="5" t="s">
        <v>10</v>
      </c>
      <c r="D57" s="6">
        <v>42906</v>
      </c>
      <c r="E57" s="2">
        <f>YEAR(D57:D60)</f>
        <v>2017</v>
      </c>
      <c r="F57" s="5" t="s">
        <v>32</v>
      </c>
      <c r="G57" s="5" t="s">
        <v>33</v>
      </c>
      <c r="H57" s="7">
        <v>0</v>
      </c>
      <c r="I57" s="7">
        <v>0</v>
      </c>
      <c r="J57" s="8" t="s">
        <v>20</v>
      </c>
    </row>
    <row r="58" spans="1:14" x14ac:dyDescent="0.25">
      <c r="A58" s="3" t="s">
        <v>17</v>
      </c>
      <c r="B58" s="5" t="s">
        <v>55</v>
      </c>
      <c r="C58" s="5" t="s">
        <v>10</v>
      </c>
      <c r="D58" s="6">
        <v>42916</v>
      </c>
      <c r="E58" s="2">
        <f>YEAR(D53:D133)</f>
        <v>2017</v>
      </c>
      <c r="F58" s="5" t="s">
        <v>35</v>
      </c>
      <c r="G58" s="5" t="s">
        <v>19</v>
      </c>
      <c r="H58" s="7">
        <v>590</v>
      </c>
      <c r="I58" s="7">
        <v>0</v>
      </c>
      <c r="J58" s="8" t="s">
        <v>20</v>
      </c>
    </row>
    <row r="59" spans="1:14" x14ac:dyDescent="0.25">
      <c r="A59" s="3" t="s">
        <v>17</v>
      </c>
      <c r="B59" s="5" t="s">
        <v>56</v>
      </c>
      <c r="C59" s="5" t="s">
        <v>10</v>
      </c>
      <c r="D59" s="6">
        <v>42935</v>
      </c>
      <c r="E59" s="2">
        <f>YEAR(D54:D134)</f>
        <v>2017</v>
      </c>
      <c r="F59" s="5" t="s">
        <v>57</v>
      </c>
      <c r="G59" s="5" t="s">
        <v>19</v>
      </c>
      <c r="H59" s="7">
        <v>0</v>
      </c>
      <c r="I59" s="7">
        <v>0</v>
      </c>
      <c r="J59" s="8" t="s">
        <v>20</v>
      </c>
    </row>
    <row r="60" spans="1:14" s="15" customFormat="1" x14ac:dyDescent="0.25">
      <c r="A60" s="13" t="s">
        <v>17</v>
      </c>
      <c r="B60" s="17" t="s">
        <v>58</v>
      </c>
      <c r="C60" s="17" t="s">
        <v>10</v>
      </c>
      <c r="D60" s="18">
        <v>42955</v>
      </c>
      <c r="E60" s="19">
        <f>YEAR(D55:D135)</f>
        <v>2017</v>
      </c>
      <c r="F60" s="17" t="s">
        <v>35</v>
      </c>
      <c r="G60" s="17" t="s">
        <v>29</v>
      </c>
      <c r="H60" s="20">
        <v>185.77</v>
      </c>
      <c r="I60" s="20">
        <v>0</v>
      </c>
      <c r="J60" s="14" t="s">
        <v>20</v>
      </c>
    </row>
    <row r="61" spans="1:14" x14ac:dyDescent="0.25">
      <c r="A61" s="3" t="s">
        <v>17</v>
      </c>
      <c r="B61" s="5" t="s">
        <v>59</v>
      </c>
      <c r="C61" s="5" t="s">
        <v>10</v>
      </c>
      <c r="D61" s="6">
        <v>42974</v>
      </c>
      <c r="E61" s="2">
        <f>YEAR(D61:D64)</f>
        <v>2017</v>
      </c>
      <c r="F61" s="5" t="s">
        <v>32</v>
      </c>
      <c r="G61" s="5" t="s">
        <v>33</v>
      </c>
      <c r="H61" s="7">
        <v>0</v>
      </c>
      <c r="I61" s="7">
        <v>0</v>
      </c>
      <c r="J61" s="8" t="s">
        <v>20</v>
      </c>
    </row>
    <row r="62" spans="1:14" ht="14.25" customHeight="1" x14ac:dyDescent="0.25">
      <c r="A62" s="3" t="s">
        <v>17</v>
      </c>
      <c r="B62" s="5" t="s">
        <v>60</v>
      </c>
      <c r="C62" s="5" t="s">
        <v>10</v>
      </c>
      <c r="D62" s="6">
        <v>42978</v>
      </c>
      <c r="E62" s="2">
        <f t="shared" ref="E62:E93" si="1">YEAR(D57:D137)</f>
        <v>2017</v>
      </c>
      <c r="F62" s="5" t="s">
        <v>11</v>
      </c>
      <c r="G62" s="5" t="s">
        <v>29</v>
      </c>
      <c r="H62" s="7">
        <v>1000.16</v>
      </c>
      <c r="I62" s="4"/>
      <c r="J62" s="8" t="s">
        <v>20</v>
      </c>
      <c r="N62" s="16" t="s">
        <v>119</v>
      </c>
    </row>
    <row r="63" spans="1:14" x14ac:dyDescent="0.25">
      <c r="A63" s="3" t="s">
        <v>17</v>
      </c>
      <c r="B63" s="5" t="s">
        <v>61</v>
      </c>
      <c r="C63" s="5" t="s">
        <v>10</v>
      </c>
      <c r="D63" s="6">
        <v>42982</v>
      </c>
      <c r="E63" s="2">
        <f t="shared" si="1"/>
        <v>2017</v>
      </c>
      <c r="F63" s="5" t="s">
        <v>11</v>
      </c>
      <c r="G63" s="5" t="s">
        <v>22</v>
      </c>
      <c r="H63" s="7">
        <v>6900</v>
      </c>
      <c r="I63" s="7">
        <v>0</v>
      </c>
      <c r="J63" s="8" t="s">
        <v>20</v>
      </c>
    </row>
    <row r="64" spans="1:14" x14ac:dyDescent="0.25">
      <c r="A64" s="3" t="s">
        <v>17</v>
      </c>
      <c r="B64" s="5" t="s">
        <v>62</v>
      </c>
      <c r="C64" s="5" t="s">
        <v>10</v>
      </c>
      <c r="D64" s="6">
        <v>42997</v>
      </c>
      <c r="E64" s="2">
        <f t="shared" si="1"/>
        <v>2017</v>
      </c>
      <c r="F64" s="5" t="s">
        <v>57</v>
      </c>
      <c r="G64" s="5" t="s">
        <v>22</v>
      </c>
      <c r="H64" s="7">
        <v>0</v>
      </c>
      <c r="I64" s="7">
        <v>0</v>
      </c>
      <c r="J64" s="8" t="s">
        <v>20</v>
      </c>
    </row>
    <row r="65" spans="1:10" s="15" customFormat="1" x14ac:dyDescent="0.25">
      <c r="A65" s="13" t="s">
        <v>17</v>
      </c>
      <c r="B65" s="17" t="s">
        <v>63</v>
      </c>
      <c r="C65" s="17" t="s">
        <v>10</v>
      </c>
      <c r="D65" s="18">
        <v>43010</v>
      </c>
      <c r="E65" s="19">
        <f t="shared" si="1"/>
        <v>2017</v>
      </c>
      <c r="F65" s="17" t="s">
        <v>35</v>
      </c>
      <c r="G65" s="17" t="s">
        <v>12</v>
      </c>
      <c r="H65" s="20">
        <v>45750</v>
      </c>
      <c r="I65" s="20">
        <v>0</v>
      </c>
      <c r="J65" s="14" t="s">
        <v>20</v>
      </c>
    </row>
    <row r="66" spans="1:10" x14ac:dyDescent="0.25">
      <c r="A66" s="3" t="s">
        <v>17</v>
      </c>
      <c r="B66" s="5" t="s">
        <v>64</v>
      </c>
      <c r="C66" s="5" t="s">
        <v>10</v>
      </c>
      <c r="D66" s="6">
        <v>43010</v>
      </c>
      <c r="E66" s="2">
        <f t="shared" si="1"/>
        <v>2017</v>
      </c>
      <c r="F66" s="5" t="s">
        <v>57</v>
      </c>
      <c r="G66" s="5" t="s">
        <v>22</v>
      </c>
      <c r="H66" s="7">
        <v>0</v>
      </c>
      <c r="I66" s="7">
        <v>0</v>
      </c>
      <c r="J66" s="8" t="s">
        <v>20</v>
      </c>
    </row>
    <row r="67" spans="1:10" x14ac:dyDescent="0.25">
      <c r="A67" s="3" t="s">
        <v>17</v>
      </c>
      <c r="B67" s="5" t="s">
        <v>65</v>
      </c>
      <c r="C67" s="5" t="s">
        <v>10</v>
      </c>
      <c r="D67" s="6">
        <v>43013</v>
      </c>
      <c r="E67" s="2">
        <f t="shared" si="1"/>
        <v>2017</v>
      </c>
      <c r="F67" s="5" t="s">
        <v>35</v>
      </c>
      <c r="G67" s="5" t="s">
        <v>22</v>
      </c>
      <c r="H67" s="7">
        <v>370</v>
      </c>
      <c r="I67" s="7">
        <v>0</v>
      </c>
      <c r="J67" s="8" t="s">
        <v>20</v>
      </c>
    </row>
    <row r="68" spans="1:10" x14ac:dyDescent="0.25">
      <c r="A68" s="3" t="s">
        <v>17</v>
      </c>
      <c r="B68" s="5" t="s">
        <v>66</v>
      </c>
      <c r="C68" s="5" t="s">
        <v>10</v>
      </c>
      <c r="D68" s="6">
        <v>43019</v>
      </c>
      <c r="E68" s="2">
        <f t="shared" si="1"/>
        <v>2017</v>
      </c>
      <c r="F68" s="5" t="s">
        <v>32</v>
      </c>
      <c r="G68" s="5" t="s">
        <v>33</v>
      </c>
      <c r="H68" s="7">
        <v>0</v>
      </c>
      <c r="I68" s="7">
        <v>0</v>
      </c>
      <c r="J68" s="8" t="s">
        <v>20</v>
      </c>
    </row>
    <row r="69" spans="1:10" x14ac:dyDescent="0.25">
      <c r="A69" s="3" t="s">
        <v>17</v>
      </c>
      <c r="B69" s="5" t="s">
        <v>67</v>
      </c>
      <c r="C69" s="5" t="s">
        <v>10</v>
      </c>
      <c r="D69" s="6">
        <v>43020</v>
      </c>
      <c r="E69" s="2">
        <f t="shared" si="1"/>
        <v>2017</v>
      </c>
      <c r="F69" s="5" t="s">
        <v>57</v>
      </c>
      <c r="G69" s="5" t="s">
        <v>22</v>
      </c>
      <c r="H69" s="7">
        <v>0</v>
      </c>
      <c r="I69" s="7">
        <v>0</v>
      </c>
      <c r="J69" s="8" t="s">
        <v>20</v>
      </c>
    </row>
    <row r="70" spans="1:10" x14ac:dyDescent="0.25">
      <c r="A70" s="3" t="s">
        <v>17</v>
      </c>
      <c r="B70" s="5" t="s">
        <v>68</v>
      </c>
      <c r="C70" s="5" t="s">
        <v>10</v>
      </c>
      <c r="D70" s="6">
        <v>43020</v>
      </c>
      <c r="E70" s="2">
        <f t="shared" si="1"/>
        <v>2017</v>
      </c>
      <c r="F70" s="5" t="s">
        <v>57</v>
      </c>
      <c r="G70" s="5" t="s">
        <v>22</v>
      </c>
      <c r="H70" s="7">
        <v>0</v>
      </c>
      <c r="I70" s="7">
        <v>0</v>
      </c>
      <c r="J70" s="8" t="s">
        <v>20</v>
      </c>
    </row>
    <row r="71" spans="1:10" x14ac:dyDescent="0.25">
      <c r="A71" s="3" t="s">
        <v>17</v>
      </c>
      <c r="B71" s="5" t="s">
        <v>69</v>
      </c>
      <c r="C71" s="5" t="s">
        <v>10</v>
      </c>
      <c r="D71" s="6">
        <v>43034</v>
      </c>
      <c r="E71" s="2">
        <f t="shared" si="1"/>
        <v>2017</v>
      </c>
      <c r="F71" s="5" t="s">
        <v>35</v>
      </c>
      <c r="G71" s="5" t="s">
        <v>22</v>
      </c>
      <c r="H71" s="7">
        <v>679</v>
      </c>
      <c r="I71" s="7">
        <v>0</v>
      </c>
      <c r="J71" s="8" t="s">
        <v>20</v>
      </c>
    </row>
    <row r="72" spans="1:10" x14ac:dyDescent="0.25">
      <c r="A72" s="3" t="s">
        <v>17</v>
      </c>
      <c r="B72" s="5" t="s">
        <v>70</v>
      </c>
      <c r="C72" s="5" t="s">
        <v>10</v>
      </c>
      <c r="D72" s="6">
        <v>43049</v>
      </c>
      <c r="E72" s="2">
        <f t="shared" si="1"/>
        <v>2017</v>
      </c>
      <c r="F72" s="5" t="s">
        <v>35</v>
      </c>
      <c r="G72" s="5" t="s">
        <v>31</v>
      </c>
      <c r="H72" s="7">
        <v>67.17</v>
      </c>
      <c r="I72" s="7">
        <v>0</v>
      </c>
      <c r="J72" s="8" t="s">
        <v>20</v>
      </c>
    </row>
    <row r="73" spans="1:10" x14ac:dyDescent="0.25">
      <c r="A73" s="3" t="s">
        <v>17</v>
      </c>
      <c r="B73" s="5" t="s">
        <v>71</v>
      </c>
      <c r="C73" s="5" t="s">
        <v>10</v>
      </c>
      <c r="D73" s="6">
        <v>43051</v>
      </c>
      <c r="E73" s="2">
        <f t="shared" si="1"/>
        <v>2017</v>
      </c>
      <c r="F73" s="5" t="s">
        <v>35</v>
      </c>
      <c r="G73" s="5" t="s">
        <v>42</v>
      </c>
      <c r="H73" s="7">
        <v>1250</v>
      </c>
      <c r="I73" s="7">
        <v>0</v>
      </c>
      <c r="J73" s="8" t="s">
        <v>20</v>
      </c>
    </row>
    <row r="74" spans="1:10" x14ac:dyDescent="0.25">
      <c r="A74" s="3" t="s">
        <v>17</v>
      </c>
      <c r="B74" s="5" t="s">
        <v>72</v>
      </c>
      <c r="C74" s="5" t="s">
        <v>10</v>
      </c>
      <c r="D74" s="6">
        <v>43052</v>
      </c>
      <c r="E74" s="2">
        <f t="shared" si="1"/>
        <v>2017</v>
      </c>
      <c r="F74" s="5" t="s">
        <v>57</v>
      </c>
      <c r="G74" s="5" t="s">
        <v>73</v>
      </c>
      <c r="H74" s="7">
        <v>0</v>
      </c>
      <c r="I74" s="7">
        <v>0</v>
      </c>
      <c r="J74" s="8" t="s">
        <v>20</v>
      </c>
    </row>
    <row r="75" spans="1:10" x14ac:dyDescent="0.25">
      <c r="A75" s="3" t="s">
        <v>17</v>
      </c>
      <c r="B75" s="5" t="s">
        <v>74</v>
      </c>
      <c r="C75" s="5" t="s">
        <v>10</v>
      </c>
      <c r="D75" s="6">
        <v>43060</v>
      </c>
      <c r="E75" s="2">
        <f t="shared" si="1"/>
        <v>2017</v>
      </c>
      <c r="F75" s="5" t="s">
        <v>18</v>
      </c>
      <c r="G75" s="5" t="s">
        <v>22</v>
      </c>
      <c r="H75" s="7">
        <v>0</v>
      </c>
      <c r="I75" s="7">
        <v>0</v>
      </c>
      <c r="J75" s="8" t="s">
        <v>20</v>
      </c>
    </row>
    <row r="76" spans="1:10" x14ac:dyDescent="0.25">
      <c r="A76" s="3" t="s">
        <v>17</v>
      </c>
      <c r="B76" s="5" t="s">
        <v>75</v>
      </c>
      <c r="C76" s="5" t="s">
        <v>10</v>
      </c>
      <c r="D76" s="6">
        <v>43076</v>
      </c>
      <c r="E76" s="2">
        <f t="shared" si="1"/>
        <v>2017</v>
      </c>
      <c r="F76" s="5" t="s">
        <v>35</v>
      </c>
      <c r="G76" s="5" t="s">
        <v>42</v>
      </c>
      <c r="H76" s="7">
        <v>190</v>
      </c>
      <c r="I76" s="7">
        <v>0</v>
      </c>
      <c r="J76" s="8" t="s">
        <v>20</v>
      </c>
    </row>
    <row r="77" spans="1:10" x14ac:dyDescent="0.25">
      <c r="A77" s="3" t="s">
        <v>17</v>
      </c>
      <c r="B77" s="5" t="s">
        <v>76</v>
      </c>
      <c r="C77" s="5" t="s">
        <v>10</v>
      </c>
      <c r="D77" s="6">
        <v>43079</v>
      </c>
      <c r="E77" s="2">
        <f t="shared" si="1"/>
        <v>2017</v>
      </c>
      <c r="F77" s="5" t="s">
        <v>18</v>
      </c>
      <c r="G77" s="5" t="s">
        <v>24</v>
      </c>
      <c r="H77" s="7">
        <v>0</v>
      </c>
      <c r="I77" s="7">
        <v>0</v>
      </c>
      <c r="J77" s="8" t="s">
        <v>20</v>
      </c>
    </row>
    <row r="78" spans="1:10" x14ac:dyDescent="0.25">
      <c r="A78" s="3" t="s">
        <v>17</v>
      </c>
      <c r="B78" s="5" t="s">
        <v>77</v>
      </c>
      <c r="C78" s="5" t="s">
        <v>10</v>
      </c>
      <c r="D78" s="6">
        <v>43089</v>
      </c>
      <c r="E78" s="2">
        <f t="shared" si="1"/>
        <v>2017</v>
      </c>
      <c r="F78" s="5" t="s">
        <v>78</v>
      </c>
      <c r="G78" s="5" t="s">
        <v>19</v>
      </c>
      <c r="H78" s="7">
        <v>170</v>
      </c>
      <c r="I78" s="7">
        <v>0</v>
      </c>
      <c r="J78" s="8" t="s">
        <v>20</v>
      </c>
    </row>
    <row r="79" spans="1:10" x14ac:dyDescent="0.25">
      <c r="A79" s="3" t="s">
        <v>17</v>
      </c>
      <c r="B79" s="5" t="s">
        <v>79</v>
      </c>
      <c r="C79" s="5" t="s">
        <v>10</v>
      </c>
      <c r="D79" s="6">
        <v>43095</v>
      </c>
      <c r="E79" s="2">
        <f t="shared" si="1"/>
        <v>2017</v>
      </c>
      <c r="F79" s="5" t="s">
        <v>35</v>
      </c>
      <c r="G79" s="5" t="s">
        <v>42</v>
      </c>
      <c r="H79" s="7">
        <v>350</v>
      </c>
      <c r="I79" s="7">
        <v>0</v>
      </c>
      <c r="J79" s="8" t="s">
        <v>20</v>
      </c>
    </row>
    <row r="80" spans="1:10" x14ac:dyDescent="0.25">
      <c r="A80" s="3" t="s">
        <v>17</v>
      </c>
      <c r="B80" s="5" t="s">
        <v>80</v>
      </c>
      <c r="C80" s="5" t="s">
        <v>10</v>
      </c>
      <c r="D80" s="6">
        <v>43108</v>
      </c>
      <c r="E80" s="2">
        <f t="shared" si="1"/>
        <v>2018</v>
      </c>
      <c r="F80" s="5" t="s">
        <v>35</v>
      </c>
      <c r="G80" s="5" t="s">
        <v>42</v>
      </c>
      <c r="H80" s="7">
        <v>1000</v>
      </c>
      <c r="I80" s="7">
        <v>0</v>
      </c>
      <c r="J80" s="8" t="s">
        <v>20</v>
      </c>
    </row>
    <row r="81" spans="1:14" x14ac:dyDescent="0.25">
      <c r="A81" s="3" t="s">
        <v>17</v>
      </c>
      <c r="B81" s="5" t="s">
        <v>81</v>
      </c>
      <c r="C81" s="5" t="s">
        <v>10</v>
      </c>
      <c r="D81" s="6">
        <v>43108</v>
      </c>
      <c r="E81" s="2">
        <f t="shared" si="1"/>
        <v>2018</v>
      </c>
      <c r="F81" s="5" t="s">
        <v>35</v>
      </c>
      <c r="G81" s="5" t="s">
        <v>82</v>
      </c>
      <c r="H81" s="7">
        <v>15</v>
      </c>
      <c r="I81" s="7">
        <v>0</v>
      </c>
      <c r="J81" s="8" t="s">
        <v>20</v>
      </c>
    </row>
    <row r="82" spans="1:14" x14ac:dyDescent="0.25">
      <c r="A82" s="3" t="s">
        <v>17</v>
      </c>
      <c r="B82" s="5" t="s">
        <v>83</v>
      </c>
      <c r="C82" s="5" t="s">
        <v>10</v>
      </c>
      <c r="D82" s="6">
        <v>43108</v>
      </c>
      <c r="E82" s="2">
        <f t="shared" si="1"/>
        <v>2018</v>
      </c>
      <c r="F82" s="5" t="s">
        <v>78</v>
      </c>
      <c r="G82" s="5" t="s">
        <v>84</v>
      </c>
      <c r="H82" s="7">
        <v>198</v>
      </c>
      <c r="I82" s="7">
        <v>0</v>
      </c>
      <c r="J82" s="8" t="s">
        <v>20</v>
      </c>
    </row>
    <row r="83" spans="1:14" x14ac:dyDescent="0.25">
      <c r="A83" s="3" t="s">
        <v>17</v>
      </c>
      <c r="B83" s="5" t="s">
        <v>85</v>
      </c>
      <c r="C83" s="5" t="s">
        <v>10</v>
      </c>
      <c r="D83" s="6">
        <v>43110</v>
      </c>
      <c r="E83" s="2">
        <f t="shared" si="1"/>
        <v>2018</v>
      </c>
      <c r="F83" s="5" t="s">
        <v>35</v>
      </c>
      <c r="G83" s="5" t="s">
        <v>22</v>
      </c>
      <c r="H83" s="7">
        <v>970</v>
      </c>
      <c r="I83" s="7">
        <v>0</v>
      </c>
      <c r="J83" s="8" t="s">
        <v>20</v>
      </c>
    </row>
    <row r="84" spans="1:14" x14ac:dyDescent="0.25">
      <c r="A84" s="3" t="s">
        <v>17</v>
      </c>
      <c r="B84" s="5" t="s">
        <v>86</v>
      </c>
      <c r="C84" s="5" t="s">
        <v>10</v>
      </c>
      <c r="D84" s="6">
        <v>43137</v>
      </c>
      <c r="E84" s="2">
        <f t="shared" si="1"/>
        <v>2018</v>
      </c>
      <c r="F84" s="5" t="s">
        <v>35</v>
      </c>
      <c r="G84" s="5" t="s">
        <v>12</v>
      </c>
      <c r="H84" s="7">
        <v>3300</v>
      </c>
      <c r="I84" s="7">
        <v>0</v>
      </c>
      <c r="J84" s="8" t="s">
        <v>20</v>
      </c>
    </row>
    <row r="85" spans="1:14" x14ac:dyDescent="0.25">
      <c r="A85" s="3" t="s">
        <v>17</v>
      </c>
      <c r="B85" s="5" t="s">
        <v>88</v>
      </c>
      <c r="C85" s="5" t="s">
        <v>10</v>
      </c>
      <c r="D85" s="6">
        <v>43139</v>
      </c>
      <c r="E85" s="2">
        <f t="shared" si="1"/>
        <v>2018</v>
      </c>
      <c r="F85" s="5" t="s">
        <v>35</v>
      </c>
      <c r="G85" s="5" t="s">
        <v>22</v>
      </c>
      <c r="H85" s="7">
        <v>1008</v>
      </c>
      <c r="I85" s="7">
        <v>0</v>
      </c>
      <c r="J85" s="8" t="s">
        <v>20</v>
      </c>
    </row>
    <row r="86" spans="1:14" x14ac:dyDescent="0.25">
      <c r="A86" s="3" t="s">
        <v>17</v>
      </c>
      <c r="B86" s="5" t="s">
        <v>89</v>
      </c>
      <c r="C86" s="5" t="s">
        <v>10</v>
      </c>
      <c r="D86" s="6">
        <v>43146</v>
      </c>
      <c r="E86" s="2">
        <f t="shared" si="1"/>
        <v>2018</v>
      </c>
      <c r="F86" s="5" t="s">
        <v>57</v>
      </c>
      <c r="G86" s="5" t="s">
        <v>19</v>
      </c>
      <c r="H86" s="7">
        <v>0</v>
      </c>
      <c r="I86" s="7">
        <v>0</v>
      </c>
      <c r="J86" s="8" t="s">
        <v>20</v>
      </c>
    </row>
    <row r="87" spans="1:14" x14ac:dyDescent="0.25">
      <c r="A87" s="3" t="s">
        <v>17</v>
      </c>
      <c r="B87" s="5" t="s">
        <v>90</v>
      </c>
      <c r="C87" s="5" t="s">
        <v>10</v>
      </c>
      <c r="D87" s="6">
        <v>43146</v>
      </c>
      <c r="E87" s="2">
        <f t="shared" si="1"/>
        <v>2018</v>
      </c>
      <c r="F87" s="5" t="s">
        <v>35</v>
      </c>
      <c r="G87" s="5" t="s">
        <v>42</v>
      </c>
      <c r="H87" s="7">
        <v>450</v>
      </c>
      <c r="I87" s="7">
        <v>0</v>
      </c>
      <c r="J87" s="8" t="s">
        <v>20</v>
      </c>
    </row>
    <row r="88" spans="1:14" x14ac:dyDescent="0.25">
      <c r="A88" s="3" t="s">
        <v>17</v>
      </c>
      <c r="B88" s="5" t="s">
        <v>91</v>
      </c>
      <c r="C88" s="5" t="s">
        <v>10</v>
      </c>
      <c r="D88" s="6">
        <v>43149</v>
      </c>
      <c r="E88" s="2">
        <f t="shared" si="1"/>
        <v>2018</v>
      </c>
      <c r="F88" s="5" t="s">
        <v>35</v>
      </c>
      <c r="G88" s="5" t="s">
        <v>42</v>
      </c>
      <c r="H88" s="7">
        <v>20.25</v>
      </c>
      <c r="I88" s="7">
        <v>0</v>
      </c>
      <c r="J88" s="8" t="s">
        <v>20</v>
      </c>
    </row>
    <row r="89" spans="1:14" x14ac:dyDescent="0.25">
      <c r="A89" s="3" t="s">
        <v>17</v>
      </c>
      <c r="B89" s="5" t="s">
        <v>92</v>
      </c>
      <c r="C89" s="5" t="s">
        <v>10</v>
      </c>
      <c r="D89" s="6">
        <v>43165</v>
      </c>
      <c r="E89" s="2">
        <f t="shared" si="1"/>
        <v>2018</v>
      </c>
      <c r="F89" s="5" t="s">
        <v>57</v>
      </c>
      <c r="G89" s="5" t="s">
        <v>73</v>
      </c>
      <c r="H89" s="7">
        <v>0</v>
      </c>
      <c r="I89" s="7">
        <v>0</v>
      </c>
      <c r="J89" s="8" t="s">
        <v>20</v>
      </c>
    </row>
    <row r="90" spans="1:14" x14ac:dyDescent="0.25">
      <c r="A90" s="3" t="s">
        <v>17</v>
      </c>
      <c r="B90" s="5" t="s">
        <v>93</v>
      </c>
      <c r="C90" s="5" t="s">
        <v>10</v>
      </c>
      <c r="D90" s="6">
        <v>43166</v>
      </c>
      <c r="E90" s="2">
        <f t="shared" si="1"/>
        <v>2018</v>
      </c>
      <c r="F90" s="5" t="s">
        <v>35</v>
      </c>
      <c r="G90" s="5" t="s">
        <v>31</v>
      </c>
      <c r="H90" s="7">
        <v>1625</v>
      </c>
      <c r="I90" s="7">
        <v>0</v>
      </c>
      <c r="J90" s="8" t="s">
        <v>20</v>
      </c>
    </row>
    <row r="91" spans="1:14" x14ac:dyDescent="0.25">
      <c r="A91" s="3" t="s">
        <v>17</v>
      </c>
      <c r="B91" s="4"/>
      <c r="C91" s="5" t="s">
        <v>10</v>
      </c>
      <c r="D91" s="6">
        <v>43186</v>
      </c>
      <c r="E91" s="2">
        <f t="shared" si="1"/>
        <v>2018</v>
      </c>
      <c r="F91" s="5" t="s">
        <v>18</v>
      </c>
      <c r="G91" s="5" t="s">
        <v>29</v>
      </c>
      <c r="H91" s="7">
        <v>0</v>
      </c>
      <c r="I91" s="7">
        <v>0</v>
      </c>
      <c r="J91" s="8" t="s">
        <v>20</v>
      </c>
    </row>
    <row r="92" spans="1:14" x14ac:dyDescent="0.25">
      <c r="A92" s="3" t="s">
        <v>17</v>
      </c>
      <c r="B92" s="5" t="s">
        <v>94</v>
      </c>
      <c r="C92" s="5" t="s">
        <v>10</v>
      </c>
      <c r="D92" s="6">
        <v>43199</v>
      </c>
      <c r="E92" s="2">
        <f t="shared" si="1"/>
        <v>2018</v>
      </c>
      <c r="F92" s="5" t="s">
        <v>32</v>
      </c>
      <c r="G92" s="5" t="s">
        <v>33</v>
      </c>
      <c r="H92" s="7">
        <v>0</v>
      </c>
      <c r="I92" s="7">
        <v>0</v>
      </c>
      <c r="J92" s="8" t="s">
        <v>20</v>
      </c>
    </row>
    <row r="93" spans="1:14" x14ac:dyDescent="0.25">
      <c r="A93" s="3" t="s">
        <v>17</v>
      </c>
      <c r="B93" s="5" t="s">
        <v>95</v>
      </c>
      <c r="C93" s="5" t="s">
        <v>10</v>
      </c>
      <c r="D93" s="6">
        <v>43210</v>
      </c>
      <c r="E93" s="2">
        <f t="shared" si="1"/>
        <v>2018</v>
      </c>
      <c r="F93" s="5" t="s">
        <v>35</v>
      </c>
      <c r="G93" s="5" t="s">
        <v>29</v>
      </c>
      <c r="H93" s="7">
        <v>600</v>
      </c>
      <c r="I93" s="7">
        <v>0</v>
      </c>
      <c r="J93" s="8" t="s">
        <v>20</v>
      </c>
    </row>
    <row r="94" spans="1:14" x14ac:dyDescent="0.25">
      <c r="A94" s="3" t="s">
        <v>17</v>
      </c>
      <c r="B94" s="4"/>
      <c r="C94" s="5" t="s">
        <v>10</v>
      </c>
      <c r="D94" s="6">
        <v>43220</v>
      </c>
      <c r="E94" s="2">
        <f t="shared" ref="E94:E113" si="2">YEAR(D89:D169)</f>
        <v>2018</v>
      </c>
      <c r="F94" s="5" t="s">
        <v>32</v>
      </c>
      <c r="G94" s="5" t="s">
        <v>33</v>
      </c>
      <c r="H94" s="7">
        <v>0</v>
      </c>
      <c r="I94" s="7">
        <v>0</v>
      </c>
      <c r="J94" s="8" t="s">
        <v>20</v>
      </c>
    </row>
    <row r="95" spans="1:14" x14ac:dyDescent="0.25">
      <c r="A95" s="3" t="s">
        <v>17</v>
      </c>
      <c r="B95" s="5" t="s">
        <v>97</v>
      </c>
      <c r="C95" s="5" t="s">
        <v>10</v>
      </c>
      <c r="D95" s="6">
        <v>43225</v>
      </c>
      <c r="E95" s="2">
        <f t="shared" si="2"/>
        <v>2018</v>
      </c>
      <c r="F95" s="5" t="s">
        <v>120</v>
      </c>
      <c r="G95" s="5" t="s">
        <v>82</v>
      </c>
      <c r="H95" s="7">
        <v>0</v>
      </c>
      <c r="I95" s="7">
        <v>0</v>
      </c>
      <c r="J95" s="8" t="s">
        <v>20</v>
      </c>
      <c r="N95" s="16" t="s">
        <v>117</v>
      </c>
    </row>
    <row r="96" spans="1:14" x14ac:dyDescent="0.25">
      <c r="A96" s="3" t="s">
        <v>17</v>
      </c>
      <c r="B96" s="5" t="s">
        <v>98</v>
      </c>
      <c r="C96" s="5" t="s">
        <v>10</v>
      </c>
      <c r="D96" s="6">
        <v>43225</v>
      </c>
      <c r="E96" s="2">
        <f t="shared" si="2"/>
        <v>2018</v>
      </c>
      <c r="F96" s="5" t="s">
        <v>35</v>
      </c>
      <c r="G96" s="5" t="s">
        <v>12</v>
      </c>
      <c r="H96" s="7">
        <v>11500</v>
      </c>
      <c r="I96" s="7">
        <v>0</v>
      </c>
      <c r="J96" s="8" t="s">
        <v>20</v>
      </c>
    </row>
    <row r="97" spans="1:14" x14ac:dyDescent="0.25">
      <c r="A97" s="3" t="s">
        <v>17</v>
      </c>
      <c r="B97" s="5" t="s">
        <v>99</v>
      </c>
      <c r="C97" s="5" t="s">
        <v>10</v>
      </c>
      <c r="D97" s="6">
        <v>43256</v>
      </c>
      <c r="E97" s="2">
        <f t="shared" si="2"/>
        <v>2018</v>
      </c>
      <c r="F97" s="5" t="s">
        <v>32</v>
      </c>
      <c r="G97" s="5" t="s">
        <v>19</v>
      </c>
      <c r="H97" s="7">
        <v>0</v>
      </c>
      <c r="I97" s="7">
        <v>0</v>
      </c>
      <c r="J97" s="8" t="s">
        <v>20</v>
      </c>
    </row>
    <row r="98" spans="1:14" x14ac:dyDescent="0.25">
      <c r="A98" s="3" t="s">
        <v>17</v>
      </c>
      <c r="B98" s="5" t="s">
        <v>100</v>
      </c>
      <c r="C98" s="5" t="s">
        <v>10</v>
      </c>
      <c r="D98" s="6">
        <v>43315</v>
      </c>
      <c r="E98" s="2">
        <f t="shared" si="2"/>
        <v>2018</v>
      </c>
      <c r="F98" s="5" t="s">
        <v>35</v>
      </c>
      <c r="G98" s="5" t="s">
        <v>42</v>
      </c>
      <c r="H98" s="7">
        <v>28</v>
      </c>
      <c r="I98" s="7">
        <v>0</v>
      </c>
      <c r="J98" s="8" t="s">
        <v>20</v>
      </c>
    </row>
    <row r="99" spans="1:14" x14ac:dyDescent="0.25">
      <c r="A99" s="3" t="s">
        <v>17</v>
      </c>
      <c r="B99" s="5" t="s">
        <v>101</v>
      </c>
      <c r="C99" s="5" t="s">
        <v>10</v>
      </c>
      <c r="D99" s="6">
        <v>43322</v>
      </c>
      <c r="E99" s="2">
        <f t="shared" si="2"/>
        <v>2018</v>
      </c>
      <c r="F99" s="5" t="s">
        <v>87</v>
      </c>
      <c r="G99" s="5" t="s">
        <v>24</v>
      </c>
      <c r="H99" s="7">
        <v>0</v>
      </c>
      <c r="I99" s="7">
        <v>1383.46</v>
      </c>
      <c r="J99" s="8" t="s">
        <v>20</v>
      </c>
    </row>
    <row r="100" spans="1:14" x14ac:dyDescent="0.25">
      <c r="A100" s="3" t="s">
        <v>17</v>
      </c>
      <c r="B100" s="5" t="s">
        <v>102</v>
      </c>
      <c r="C100" s="5" t="s">
        <v>10</v>
      </c>
      <c r="D100" s="6">
        <v>43322</v>
      </c>
      <c r="E100" s="2">
        <f t="shared" si="2"/>
        <v>2018</v>
      </c>
      <c r="F100" s="5" t="s">
        <v>87</v>
      </c>
      <c r="G100" s="5" t="s">
        <v>24</v>
      </c>
      <c r="H100" s="7">
        <v>0</v>
      </c>
      <c r="I100" s="7">
        <v>1398.42</v>
      </c>
      <c r="J100" s="8" t="s">
        <v>20</v>
      </c>
    </row>
    <row r="101" spans="1:14" x14ac:dyDescent="0.25">
      <c r="A101" s="3" t="s">
        <v>17</v>
      </c>
      <c r="B101" s="5" t="s">
        <v>103</v>
      </c>
      <c r="C101" s="5" t="s">
        <v>10</v>
      </c>
      <c r="D101" s="6">
        <v>43322</v>
      </c>
      <c r="E101" s="2">
        <f t="shared" si="2"/>
        <v>2018</v>
      </c>
      <c r="F101" s="5" t="s">
        <v>35</v>
      </c>
      <c r="G101" s="5" t="s">
        <v>42</v>
      </c>
      <c r="H101" s="7">
        <v>322</v>
      </c>
      <c r="I101" s="7">
        <v>0</v>
      </c>
      <c r="J101" s="8" t="s">
        <v>20</v>
      </c>
    </row>
    <row r="102" spans="1:14" x14ac:dyDescent="0.25">
      <c r="A102" s="3" t="s">
        <v>17</v>
      </c>
      <c r="B102" s="5" t="s">
        <v>104</v>
      </c>
      <c r="C102" s="5" t="s">
        <v>10</v>
      </c>
      <c r="D102" s="6">
        <v>43344</v>
      </c>
      <c r="E102" s="2">
        <f t="shared" si="2"/>
        <v>2018</v>
      </c>
      <c r="F102" s="5" t="s">
        <v>120</v>
      </c>
      <c r="G102" s="5" t="s">
        <v>42</v>
      </c>
      <c r="H102" s="7">
        <v>0</v>
      </c>
      <c r="I102" s="7">
        <v>0</v>
      </c>
      <c r="J102" s="8" t="s">
        <v>20</v>
      </c>
      <c r="N102" s="16" t="s">
        <v>117</v>
      </c>
    </row>
    <row r="103" spans="1:14" x14ac:dyDescent="0.25">
      <c r="A103" s="3" t="s">
        <v>17</v>
      </c>
      <c r="B103" s="5" t="s">
        <v>105</v>
      </c>
      <c r="C103" s="5" t="s">
        <v>10</v>
      </c>
      <c r="D103" s="6">
        <v>43347</v>
      </c>
      <c r="E103" s="2">
        <f t="shared" si="2"/>
        <v>2018</v>
      </c>
      <c r="F103" s="5" t="s">
        <v>35</v>
      </c>
      <c r="G103" s="5" t="s">
        <v>31</v>
      </c>
      <c r="H103" s="7">
        <v>292</v>
      </c>
      <c r="I103" s="7">
        <v>0</v>
      </c>
      <c r="J103" s="8" t="s">
        <v>20</v>
      </c>
    </row>
    <row r="104" spans="1:14" x14ac:dyDescent="0.25">
      <c r="A104" s="3" t="s">
        <v>17</v>
      </c>
      <c r="B104" s="5" t="s">
        <v>106</v>
      </c>
      <c r="C104" s="5" t="s">
        <v>10</v>
      </c>
      <c r="D104" s="6">
        <v>43356</v>
      </c>
      <c r="E104" s="2">
        <f t="shared" si="2"/>
        <v>2018</v>
      </c>
      <c r="F104" s="5" t="s">
        <v>120</v>
      </c>
      <c r="G104" s="5" t="s">
        <v>33</v>
      </c>
      <c r="H104" s="7">
        <v>0</v>
      </c>
      <c r="I104" s="7">
        <v>0</v>
      </c>
      <c r="J104" s="8" t="s">
        <v>20</v>
      </c>
      <c r="N104" s="16" t="s">
        <v>117</v>
      </c>
    </row>
    <row r="105" spans="1:14" x14ac:dyDescent="0.25">
      <c r="A105" s="3" t="s">
        <v>17</v>
      </c>
      <c r="B105" s="5" t="s">
        <v>107</v>
      </c>
      <c r="C105" s="5" t="s">
        <v>10</v>
      </c>
      <c r="D105" s="6">
        <v>43358</v>
      </c>
      <c r="E105" s="2">
        <f t="shared" si="2"/>
        <v>2018</v>
      </c>
      <c r="F105" s="5" t="s">
        <v>57</v>
      </c>
      <c r="G105" s="5" t="s">
        <v>42</v>
      </c>
      <c r="H105" s="7">
        <v>0</v>
      </c>
      <c r="I105" s="7">
        <v>0</v>
      </c>
      <c r="J105" s="8" t="s">
        <v>20</v>
      </c>
    </row>
    <row r="106" spans="1:14" x14ac:dyDescent="0.25">
      <c r="A106" s="3" t="s">
        <v>17</v>
      </c>
      <c r="B106" s="5" t="s">
        <v>108</v>
      </c>
      <c r="C106" s="5" t="s">
        <v>10</v>
      </c>
      <c r="D106" s="6">
        <v>43359</v>
      </c>
      <c r="E106" s="2">
        <f t="shared" si="2"/>
        <v>2018</v>
      </c>
      <c r="F106" s="5" t="s">
        <v>96</v>
      </c>
      <c r="G106" s="5" t="s">
        <v>19</v>
      </c>
      <c r="H106" s="7">
        <v>0</v>
      </c>
      <c r="I106" s="7">
        <v>1000</v>
      </c>
      <c r="J106" s="8" t="s">
        <v>20</v>
      </c>
    </row>
    <row r="107" spans="1:14" x14ac:dyDescent="0.25">
      <c r="A107" s="3" t="s">
        <v>17</v>
      </c>
      <c r="B107" s="5" t="s">
        <v>109</v>
      </c>
      <c r="C107" s="5" t="s">
        <v>10</v>
      </c>
      <c r="D107" s="6">
        <v>43363</v>
      </c>
      <c r="E107" s="2">
        <f t="shared" si="2"/>
        <v>2018</v>
      </c>
      <c r="F107" s="5" t="s">
        <v>11</v>
      </c>
      <c r="G107" s="5" t="s">
        <v>47</v>
      </c>
      <c r="H107" s="7">
        <v>6300</v>
      </c>
      <c r="I107" s="7">
        <v>0</v>
      </c>
      <c r="J107" s="8" t="s">
        <v>20</v>
      </c>
    </row>
    <row r="108" spans="1:14" x14ac:dyDescent="0.25">
      <c r="A108" s="3" t="s">
        <v>17</v>
      </c>
      <c r="B108" s="5" t="s">
        <v>110</v>
      </c>
      <c r="C108" s="5" t="s">
        <v>10</v>
      </c>
      <c r="D108" s="6">
        <v>43373</v>
      </c>
      <c r="E108" s="2">
        <f t="shared" si="2"/>
        <v>2018</v>
      </c>
      <c r="F108" s="5" t="s">
        <v>96</v>
      </c>
      <c r="G108" s="5" t="s">
        <v>24</v>
      </c>
      <c r="H108" s="7">
        <v>0</v>
      </c>
      <c r="I108" s="7">
        <v>1700</v>
      </c>
      <c r="J108" s="8" t="s">
        <v>20</v>
      </c>
    </row>
    <row r="109" spans="1:14" x14ac:dyDescent="0.25">
      <c r="A109" s="3" t="s">
        <v>17</v>
      </c>
      <c r="B109" s="5" t="s">
        <v>111</v>
      </c>
      <c r="C109" s="5" t="s">
        <v>10</v>
      </c>
      <c r="D109" s="6">
        <v>43392</v>
      </c>
      <c r="E109" s="2">
        <f t="shared" si="2"/>
        <v>2018</v>
      </c>
      <c r="F109" s="5" t="s">
        <v>96</v>
      </c>
      <c r="G109" s="5" t="s">
        <v>19</v>
      </c>
      <c r="H109" s="7">
        <v>0</v>
      </c>
      <c r="I109" s="7">
        <v>300</v>
      </c>
      <c r="J109" s="8" t="s">
        <v>20</v>
      </c>
    </row>
    <row r="110" spans="1:14" x14ac:dyDescent="0.25">
      <c r="A110" s="3" t="s">
        <v>17</v>
      </c>
      <c r="B110" s="5" t="s">
        <v>112</v>
      </c>
      <c r="C110" s="5" t="s">
        <v>10</v>
      </c>
      <c r="D110" s="6">
        <v>43406</v>
      </c>
      <c r="E110" s="2">
        <f t="shared" si="2"/>
        <v>2018</v>
      </c>
      <c r="F110" s="5" t="s">
        <v>120</v>
      </c>
      <c r="G110" s="5" t="s">
        <v>33</v>
      </c>
      <c r="H110" s="7">
        <v>0</v>
      </c>
      <c r="I110" s="7">
        <v>0</v>
      </c>
      <c r="J110" s="8" t="s">
        <v>20</v>
      </c>
      <c r="N110" s="16" t="s">
        <v>117</v>
      </c>
    </row>
    <row r="111" spans="1:14" s="15" customFormat="1" x14ac:dyDescent="0.25">
      <c r="A111" s="13" t="s">
        <v>17</v>
      </c>
      <c r="B111" s="17" t="s">
        <v>113</v>
      </c>
      <c r="C111" s="17" t="s">
        <v>10</v>
      </c>
      <c r="D111" s="18">
        <v>43409</v>
      </c>
      <c r="E111" s="19">
        <f t="shared" si="2"/>
        <v>2018</v>
      </c>
      <c r="F111" s="17" t="s">
        <v>35</v>
      </c>
      <c r="G111" s="17" t="s">
        <v>42</v>
      </c>
      <c r="H111" s="20">
        <v>1100</v>
      </c>
      <c r="I111" s="20">
        <v>0</v>
      </c>
      <c r="J111" s="14" t="s">
        <v>20</v>
      </c>
    </row>
    <row r="112" spans="1:14" x14ac:dyDescent="0.25">
      <c r="A112" s="3" t="s">
        <v>17</v>
      </c>
      <c r="B112" s="5" t="s">
        <v>114</v>
      </c>
      <c r="C112" s="5" t="s">
        <v>10</v>
      </c>
      <c r="D112" s="6">
        <v>43409</v>
      </c>
      <c r="E112" s="2">
        <f t="shared" si="2"/>
        <v>2018</v>
      </c>
      <c r="F112" s="5" t="s">
        <v>96</v>
      </c>
      <c r="G112" s="5" t="s">
        <v>115</v>
      </c>
      <c r="H112" s="7">
        <v>0</v>
      </c>
      <c r="I112" s="7">
        <v>0</v>
      </c>
      <c r="J112" s="8" t="s">
        <v>20</v>
      </c>
    </row>
    <row r="113" spans="1:10" x14ac:dyDescent="0.25">
      <c r="A113" s="3" t="s">
        <v>17</v>
      </c>
      <c r="B113" s="5" t="s">
        <v>116</v>
      </c>
      <c r="C113" s="5" t="s">
        <v>10</v>
      </c>
      <c r="D113" s="6">
        <v>43423</v>
      </c>
      <c r="E113" s="2">
        <f t="shared" si="2"/>
        <v>2018</v>
      </c>
      <c r="F113" s="5" t="s">
        <v>96</v>
      </c>
      <c r="G113" s="5" t="s">
        <v>42</v>
      </c>
      <c r="H113" s="7">
        <v>0</v>
      </c>
      <c r="I113" s="7">
        <v>0</v>
      </c>
      <c r="J113" s="8" t="s">
        <v>20</v>
      </c>
    </row>
    <row r="114" spans="1:10" ht="28.5" customHeight="1" x14ac:dyDescent="0.25">
      <c r="B114" s="4"/>
      <c r="C114" s="4"/>
      <c r="D114" s="4"/>
      <c r="E114" s="2"/>
      <c r="F114" s="4"/>
      <c r="G114" s="29" t="s">
        <v>163</v>
      </c>
      <c r="H114" s="30">
        <f>SUM(H2:H113)</f>
        <v>121620.5</v>
      </c>
      <c r="I114" s="30">
        <f>SUM(I2:I113)</f>
        <v>40351.879999999997</v>
      </c>
    </row>
    <row r="117" spans="1:10" ht="20.25" customHeight="1" thickBot="1" x14ac:dyDescent="0.3">
      <c r="E117" s="27" t="s">
        <v>121</v>
      </c>
      <c r="F117" s="27" t="s">
        <v>122</v>
      </c>
      <c r="G117" s="27" t="s">
        <v>123</v>
      </c>
      <c r="H117" s="92" t="s">
        <v>162</v>
      </c>
      <c r="I117" s="93"/>
    </row>
    <row r="118" spans="1:10" ht="35.25" customHeight="1" thickBot="1" x14ac:dyDescent="0.3">
      <c r="E118" s="26">
        <v>112</v>
      </c>
      <c r="F118" s="25">
        <f>$H$114</f>
        <v>121620.5</v>
      </c>
      <c r="G118" s="25">
        <f>$I$114</f>
        <v>40351.879999999997</v>
      </c>
      <c r="H118" s="94">
        <f>SUM(F118:G118)</f>
        <v>161972.38</v>
      </c>
      <c r="I118" s="95"/>
    </row>
  </sheetData>
  <autoFilter ref="A1:J113" xr:uid="{00000000-0009-0000-0000-000000000000}"/>
  <mergeCells count="2">
    <mergeCell ref="H117:I117"/>
    <mergeCell ref="H118:I1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&amp;C&amp;"Calibri,Grassetto"&amp;14&amp;K000000TABELLA SINISTRI - LOTTO 1 - Incendio del patrimonio e rischi complementari</oddHeader>
    <oddFooter>&amp;CPag.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C9" sqref="C9"/>
    </sheetView>
  </sheetViews>
  <sheetFormatPr defaultRowHeight="15" x14ac:dyDescent="0.25"/>
  <cols>
    <col min="1" max="1" width="11.140625" customWidth="1"/>
    <col min="2" max="2" width="22.140625" customWidth="1"/>
  </cols>
  <sheetData>
    <row r="1" spans="1:2" ht="23.25" customHeight="1" thickBot="1" x14ac:dyDescent="0.3">
      <c r="A1" s="43" t="s">
        <v>149</v>
      </c>
      <c r="B1" s="44" t="s">
        <v>150</v>
      </c>
    </row>
    <row r="2" spans="1:2" ht="35.25" customHeight="1" x14ac:dyDescent="0.25">
      <c r="A2" s="41">
        <v>43325</v>
      </c>
      <c r="B2" s="42" t="s">
        <v>148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&amp;C&amp;"Calibri,Grassetto"&amp;14TABELLA SINISTRI - LOTTO 2 - Infortuni cumulativa</oddHeader>
    <oddFooter>&amp;CPag.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B1" workbookViewId="0">
      <selection activeCell="K26" sqref="K26"/>
    </sheetView>
  </sheetViews>
  <sheetFormatPr defaultRowHeight="15" x14ac:dyDescent="0.25"/>
  <cols>
    <col min="1" max="1" width="12.140625" style="45" hidden="1" customWidth="1"/>
    <col min="2" max="2" width="21.28515625" style="45" customWidth="1"/>
    <col min="3" max="3" width="9.7109375" style="45" customWidth="1"/>
    <col min="4" max="4" width="13.28515625" style="45" hidden="1" customWidth="1"/>
    <col min="5" max="5" width="15.5703125" style="45" customWidth="1"/>
    <col min="6" max="6" width="20.140625" style="45" customWidth="1"/>
    <col min="7" max="16384" width="9.140625" style="45"/>
  </cols>
  <sheetData>
    <row r="1" spans="1:6" ht="15.75" thickBot="1" x14ac:dyDescent="0.3"/>
    <row r="2" spans="1:6" ht="35.25" customHeight="1" thickBot="1" x14ac:dyDescent="0.3">
      <c r="A2" s="51" t="s">
        <v>125</v>
      </c>
      <c r="B2" s="53" t="s">
        <v>126</v>
      </c>
      <c r="C2" s="54" t="s">
        <v>124</v>
      </c>
      <c r="D2" s="54" t="s">
        <v>127</v>
      </c>
      <c r="E2" s="54" t="s">
        <v>128</v>
      </c>
      <c r="F2" s="55" t="s">
        <v>129</v>
      </c>
    </row>
    <row r="3" spans="1:6" ht="15.75" thickBot="1" x14ac:dyDescent="0.3">
      <c r="A3" s="52" t="s">
        <v>131</v>
      </c>
      <c r="B3" s="65">
        <v>41935</v>
      </c>
      <c r="C3" s="66" t="s">
        <v>130</v>
      </c>
      <c r="D3" s="66"/>
      <c r="E3" s="67">
        <v>0</v>
      </c>
      <c r="F3" s="68">
        <v>1348</v>
      </c>
    </row>
    <row r="4" spans="1:6" ht="15.75" thickBot="1" x14ac:dyDescent="0.3">
      <c r="A4" s="52" t="s">
        <v>133</v>
      </c>
      <c r="B4" s="69">
        <v>41971</v>
      </c>
      <c r="C4" s="70" t="s">
        <v>132</v>
      </c>
      <c r="D4" s="71">
        <v>41975</v>
      </c>
      <c r="E4" s="72">
        <v>0</v>
      </c>
      <c r="F4" s="72">
        <v>0</v>
      </c>
    </row>
    <row r="5" spans="1:6" ht="15.75" thickBot="1" x14ac:dyDescent="0.3">
      <c r="A5" s="52" t="s">
        <v>134</v>
      </c>
      <c r="B5" s="69">
        <v>41974</v>
      </c>
      <c r="C5" s="70" t="s">
        <v>132</v>
      </c>
      <c r="D5" s="71">
        <v>41974</v>
      </c>
      <c r="E5" s="72">
        <v>0</v>
      </c>
      <c r="F5" s="72">
        <v>0</v>
      </c>
    </row>
    <row r="6" spans="1:6" ht="15.75" thickBot="1" x14ac:dyDescent="0.3">
      <c r="A6" s="52" t="s">
        <v>135</v>
      </c>
      <c r="B6" s="69">
        <v>42024</v>
      </c>
      <c r="C6" s="70" t="s">
        <v>130</v>
      </c>
      <c r="D6" s="70"/>
      <c r="E6" s="72">
        <v>0</v>
      </c>
      <c r="F6" s="73">
        <v>1348</v>
      </c>
    </row>
    <row r="7" spans="1:6" ht="15.75" thickBot="1" x14ac:dyDescent="0.3">
      <c r="A7" s="52" t="s">
        <v>136</v>
      </c>
      <c r="B7" s="69">
        <v>42129</v>
      </c>
      <c r="C7" s="70" t="s">
        <v>132</v>
      </c>
      <c r="D7" s="71">
        <v>42153</v>
      </c>
      <c r="E7" s="72">
        <v>0</v>
      </c>
      <c r="F7" s="72">
        <v>0</v>
      </c>
    </row>
    <row r="8" spans="1:6" ht="15.75" thickBot="1" x14ac:dyDescent="0.3">
      <c r="A8" s="52" t="s">
        <v>137</v>
      </c>
      <c r="B8" s="69">
        <v>42254</v>
      </c>
      <c r="C8" s="70" t="s">
        <v>132</v>
      </c>
      <c r="D8" s="71">
        <v>42254</v>
      </c>
      <c r="E8" s="72">
        <v>0</v>
      </c>
      <c r="F8" s="72">
        <v>0</v>
      </c>
    </row>
    <row r="9" spans="1:6" ht="15.75" thickBot="1" x14ac:dyDescent="0.3">
      <c r="A9" s="52" t="s">
        <v>138</v>
      </c>
      <c r="B9" s="69">
        <v>42383</v>
      </c>
      <c r="C9" s="70" t="s">
        <v>132</v>
      </c>
      <c r="D9" s="71">
        <v>42517</v>
      </c>
      <c r="E9" s="72">
        <v>0</v>
      </c>
      <c r="F9" s="72">
        <v>0</v>
      </c>
    </row>
    <row r="10" spans="1:6" ht="15.75" thickBot="1" x14ac:dyDescent="0.3">
      <c r="A10" s="52" t="s">
        <v>139</v>
      </c>
      <c r="B10" s="69">
        <v>42466</v>
      </c>
      <c r="C10" s="70" t="s">
        <v>132</v>
      </c>
      <c r="D10" s="71">
        <v>42879</v>
      </c>
      <c r="E10" s="72">
        <v>239.2</v>
      </c>
      <c r="F10" s="72">
        <v>0</v>
      </c>
    </row>
    <row r="11" spans="1:6" ht="15.75" thickBot="1" x14ac:dyDescent="0.3">
      <c r="A11" s="52" t="s">
        <v>140</v>
      </c>
      <c r="B11" s="69">
        <v>42487</v>
      </c>
      <c r="C11" s="70" t="s">
        <v>130</v>
      </c>
      <c r="D11" s="70"/>
      <c r="E11" s="72">
        <v>0</v>
      </c>
      <c r="F11" s="73">
        <v>2929</v>
      </c>
    </row>
    <row r="12" spans="1:6" ht="15.75" thickBot="1" x14ac:dyDescent="0.3">
      <c r="A12" s="52" t="s">
        <v>141</v>
      </c>
      <c r="B12" s="69">
        <v>42510</v>
      </c>
      <c r="C12" s="70" t="s">
        <v>132</v>
      </c>
      <c r="D12" s="71">
        <v>43487</v>
      </c>
      <c r="E12" s="72">
        <v>0</v>
      </c>
      <c r="F12" s="72">
        <v>0</v>
      </c>
    </row>
    <row r="13" spans="1:6" ht="15.75" thickBot="1" x14ac:dyDescent="0.3">
      <c r="A13" s="52" t="s">
        <v>142</v>
      </c>
      <c r="B13" s="69">
        <v>43024</v>
      </c>
      <c r="C13" s="70" t="s">
        <v>132</v>
      </c>
      <c r="D13" s="71">
        <v>43024</v>
      </c>
      <c r="E13" s="72">
        <v>0</v>
      </c>
      <c r="F13" s="72">
        <v>0</v>
      </c>
    </row>
    <row r="14" spans="1:6" ht="15.75" thickBot="1" x14ac:dyDescent="0.3">
      <c r="A14" s="52" t="s">
        <v>143</v>
      </c>
      <c r="B14" s="69">
        <v>42914</v>
      </c>
      <c r="C14" s="70" t="s">
        <v>130</v>
      </c>
      <c r="D14" s="70"/>
      <c r="E14" s="73">
        <v>1207.96</v>
      </c>
      <c r="F14" s="72">
        <v>140.04</v>
      </c>
    </row>
    <row r="15" spans="1:6" ht="15.75" thickBot="1" x14ac:dyDescent="0.3">
      <c r="A15" s="52" t="s">
        <v>144</v>
      </c>
      <c r="B15" s="69">
        <v>43123</v>
      </c>
      <c r="C15" s="70" t="s">
        <v>130</v>
      </c>
      <c r="D15" s="70"/>
      <c r="E15" s="72">
        <v>0</v>
      </c>
      <c r="F15" s="73">
        <v>3664</v>
      </c>
    </row>
    <row r="16" spans="1:6" ht="15.75" thickBot="1" x14ac:dyDescent="0.3">
      <c r="A16" s="52" t="s">
        <v>145</v>
      </c>
      <c r="B16" s="69">
        <v>43130</v>
      </c>
      <c r="C16" s="70" t="s">
        <v>132</v>
      </c>
      <c r="D16" s="69">
        <v>43152</v>
      </c>
      <c r="E16" s="72">
        <v>0</v>
      </c>
      <c r="F16" s="72">
        <v>0</v>
      </c>
    </row>
    <row r="17" spans="1:6" ht="15.75" thickBot="1" x14ac:dyDescent="0.3">
      <c r="A17" s="52" t="s">
        <v>146</v>
      </c>
      <c r="B17" s="69">
        <v>43270</v>
      </c>
      <c r="C17" s="70" t="s">
        <v>130</v>
      </c>
      <c r="D17" s="70"/>
      <c r="E17" s="72">
        <v>0</v>
      </c>
      <c r="F17" s="73">
        <v>1348</v>
      </c>
    </row>
    <row r="18" spans="1:6" ht="15.75" thickBot="1" x14ac:dyDescent="0.3">
      <c r="A18" s="52" t="s">
        <v>147</v>
      </c>
      <c r="B18" s="69">
        <v>43425</v>
      </c>
      <c r="C18" s="74" t="s">
        <v>132</v>
      </c>
      <c r="D18" s="75">
        <v>43430</v>
      </c>
      <c r="E18" s="76">
        <v>0</v>
      </c>
      <c r="F18" s="76">
        <v>0</v>
      </c>
    </row>
    <row r="19" spans="1:6" ht="39" customHeight="1" thickBot="1" x14ac:dyDescent="0.3">
      <c r="C19" s="64" t="s">
        <v>163</v>
      </c>
      <c r="D19" s="48"/>
      <c r="E19" s="49">
        <f>SUM(E3:E18)</f>
        <v>1447.16</v>
      </c>
      <c r="F19" s="50">
        <f>SUM(F3:F18)</f>
        <v>10777.04</v>
      </c>
    </row>
    <row r="20" spans="1:6" ht="33.75" customHeight="1" thickBot="1" x14ac:dyDescent="0.3">
      <c r="C20" s="96" t="s">
        <v>164</v>
      </c>
      <c r="D20" s="97"/>
      <c r="E20" s="97"/>
      <c r="F20" s="63">
        <f>E19+F19</f>
        <v>12224.2</v>
      </c>
    </row>
  </sheetData>
  <mergeCells count="1">
    <mergeCell ref="C20:E2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&amp;C&amp;"Calibri,Grassetto"&amp;14TABELLA SINISTRI - LOTTO 3 - Tutela legale</oddHeader>
    <oddFooter>&amp;CPag.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91C0-1573-4481-B988-835929851282}">
  <dimension ref="A1:E37"/>
  <sheetViews>
    <sheetView workbookViewId="0">
      <selection activeCell="F26" sqref="F26"/>
    </sheetView>
  </sheetViews>
  <sheetFormatPr defaultRowHeight="15" x14ac:dyDescent="0.25"/>
  <cols>
    <col min="1" max="1" width="10.7109375" style="57" customWidth="1"/>
    <col min="2" max="2" width="37.140625" style="56" customWidth="1"/>
    <col min="3" max="3" width="35.42578125" style="56" customWidth="1"/>
    <col min="4" max="5" width="15.140625" style="86" customWidth="1"/>
    <col min="6" max="16384" width="9.140625" style="56"/>
  </cols>
  <sheetData>
    <row r="1" spans="1:5" ht="36" customHeight="1" thickBot="1" x14ac:dyDescent="0.3">
      <c r="A1" s="62" t="s">
        <v>3</v>
      </c>
      <c r="B1" s="46" t="s">
        <v>4</v>
      </c>
      <c r="C1" s="46" t="s">
        <v>5</v>
      </c>
      <c r="D1" s="85" t="s">
        <v>6</v>
      </c>
      <c r="E1" s="85" t="s">
        <v>7</v>
      </c>
    </row>
    <row r="2" spans="1:5" ht="15.75" thickBot="1" x14ac:dyDescent="0.3">
      <c r="A2" s="58">
        <v>41921</v>
      </c>
      <c r="B2" s="59" t="s">
        <v>11</v>
      </c>
      <c r="C2" s="59" t="s">
        <v>155</v>
      </c>
      <c r="D2" s="60">
        <v>608</v>
      </c>
      <c r="E2" s="60">
        <v>0</v>
      </c>
    </row>
    <row r="3" spans="1:5" ht="15.75" thickBot="1" x14ac:dyDescent="0.3">
      <c r="A3" s="89">
        <v>41943</v>
      </c>
      <c r="B3" s="90" t="s">
        <v>11</v>
      </c>
      <c r="C3" s="90" t="s">
        <v>84</v>
      </c>
      <c r="D3" s="91">
        <v>951.6</v>
      </c>
      <c r="E3" s="91">
        <v>0</v>
      </c>
    </row>
    <row r="4" spans="1:5" ht="15.75" thickBot="1" x14ac:dyDescent="0.3">
      <c r="A4" s="58">
        <v>42086</v>
      </c>
      <c r="B4" s="59" t="s">
        <v>18</v>
      </c>
      <c r="C4" s="59" t="s">
        <v>155</v>
      </c>
      <c r="D4" s="60">
        <v>0</v>
      </c>
      <c r="E4" s="60">
        <v>0</v>
      </c>
    </row>
    <row r="5" spans="1:5" ht="15.75" thickBot="1" x14ac:dyDescent="0.3">
      <c r="A5" s="58">
        <v>42087</v>
      </c>
      <c r="B5" s="59" t="s">
        <v>11</v>
      </c>
      <c r="C5" s="59" t="s">
        <v>155</v>
      </c>
      <c r="D5" s="60">
        <v>1750</v>
      </c>
      <c r="E5" s="60">
        <v>0</v>
      </c>
    </row>
    <row r="6" spans="1:5" ht="15.75" thickBot="1" x14ac:dyDescent="0.3">
      <c r="A6" s="58">
        <v>42122</v>
      </c>
      <c r="B6" s="59" t="s">
        <v>11</v>
      </c>
      <c r="C6" s="59" t="s">
        <v>155</v>
      </c>
      <c r="D6" s="60">
        <v>400</v>
      </c>
      <c r="E6" s="60">
        <v>0</v>
      </c>
    </row>
    <row r="7" spans="1:5" ht="15.75" thickBot="1" x14ac:dyDescent="0.3">
      <c r="A7" s="58">
        <v>42248</v>
      </c>
      <c r="B7" s="59" t="s">
        <v>11</v>
      </c>
      <c r="C7" s="59" t="s">
        <v>155</v>
      </c>
      <c r="D7" s="60">
        <v>1000</v>
      </c>
      <c r="E7" s="60">
        <v>0</v>
      </c>
    </row>
    <row r="8" spans="1:5" ht="15.75" thickBot="1" x14ac:dyDescent="0.3">
      <c r="A8" s="58">
        <v>42276</v>
      </c>
      <c r="B8" s="59" t="s">
        <v>11</v>
      </c>
      <c r="C8" s="59" t="s">
        <v>155</v>
      </c>
      <c r="D8" s="60">
        <v>1200</v>
      </c>
      <c r="E8" s="60">
        <v>0</v>
      </c>
    </row>
    <row r="9" spans="1:5" ht="15.75" thickBot="1" x14ac:dyDescent="0.3">
      <c r="A9" s="58">
        <v>42308</v>
      </c>
      <c r="B9" s="59" t="s">
        <v>18</v>
      </c>
      <c r="C9" s="59" t="s">
        <v>155</v>
      </c>
      <c r="D9" s="60">
        <v>0</v>
      </c>
      <c r="E9" s="60">
        <v>0</v>
      </c>
    </row>
    <row r="10" spans="1:5" ht="15.75" thickBot="1" x14ac:dyDescent="0.3">
      <c r="A10" s="58">
        <v>42354</v>
      </c>
      <c r="B10" s="59" t="s">
        <v>18</v>
      </c>
      <c r="C10" s="59" t="s">
        <v>155</v>
      </c>
      <c r="D10" s="60">
        <v>0</v>
      </c>
      <c r="E10" s="60">
        <v>0</v>
      </c>
    </row>
    <row r="11" spans="1:5" ht="15.75" thickBot="1" x14ac:dyDescent="0.3">
      <c r="A11" s="58">
        <v>42356</v>
      </c>
      <c r="B11" s="59" t="s">
        <v>18</v>
      </c>
      <c r="C11" s="59" t="s">
        <v>155</v>
      </c>
      <c r="D11" s="60">
        <v>0</v>
      </c>
      <c r="E11" s="60">
        <v>0</v>
      </c>
    </row>
    <row r="12" spans="1:5" ht="15.75" thickBot="1" x14ac:dyDescent="0.3">
      <c r="A12" s="58">
        <v>42409</v>
      </c>
      <c r="B12" s="59" t="s">
        <v>18</v>
      </c>
      <c r="C12" s="59" t="s">
        <v>155</v>
      </c>
      <c r="D12" s="60">
        <v>0</v>
      </c>
      <c r="E12" s="60">
        <v>0</v>
      </c>
    </row>
    <row r="13" spans="1:5" ht="15.75" thickBot="1" x14ac:dyDescent="0.3">
      <c r="A13" s="58">
        <v>42434</v>
      </c>
      <c r="B13" s="59" t="s">
        <v>18</v>
      </c>
      <c r="C13" s="59" t="s">
        <v>155</v>
      </c>
      <c r="D13" s="60">
        <v>0</v>
      </c>
      <c r="E13" s="60">
        <v>0</v>
      </c>
    </row>
    <row r="14" spans="1:5" ht="15.75" thickBot="1" x14ac:dyDescent="0.3">
      <c r="A14" s="58">
        <v>42454</v>
      </c>
      <c r="B14" s="59" t="s">
        <v>18</v>
      </c>
      <c r="C14" s="59" t="s">
        <v>155</v>
      </c>
      <c r="D14" s="60">
        <v>0</v>
      </c>
      <c r="E14" s="60">
        <v>0</v>
      </c>
    </row>
    <row r="15" spans="1:5" ht="15.75" thickBot="1" x14ac:dyDescent="0.3">
      <c r="A15" s="58" t="s">
        <v>160</v>
      </c>
      <c r="B15" s="59" t="s">
        <v>18</v>
      </c>
      <c r="C15" s="59" t="s">
        <v>155</v>
      </c>
      <c r="D15" s="60">
        <v>0</v>
      </c>
      <c r="E15" s="60">
        <v>0</v>
      </c>
    </row>
    <row r="16" spans="1:5" ht="15.75" thickBot="1" x14ac:dyDescent="0.3">
      <c r="A16" s="58">
        <v>42517</v>
      </c>
      <c r="B16" s="59" t="s">
        <v>11</v>
      </c>
      <c r="C16" s="59" t="s">
        <v>19</v>
      </c>
      <c r="D16" s="60">
        <v>650</v>
      </c>
      <c r="E16" s="60">
        <v>0</v>
      </c>
    </row>
    <row r="17" spans="1:5" ht="15.75" thickBot="1" x14ac:dyDescent="0.3">
      <c r="A17" s="58">
        <v>42557</v>
      </c>
      <c r="B17" s="59" t="s">
        <v>18</v>
      </c>
      <c r="C17" s="59" t="s">
        <v>155</v>
      </c>
      <c r="D17" s="60">
        <v>0</v>
      </c>
      <c r="E17" s="60">
        <v>0</v>
      </c>
    </row>
    <row r="18" spans="1:5" ht="15.75" thickBot="1" x14ac:dyDescent="0.3">
      <c r="A18" s="58">
        <v>42578</v>
      </c>
      <c r="B18" s="59" t="s">
        <v>159</v>
      </c>
      <c r="C18" s="59" t="s">
        <v>155</v>
      </c>
      <c r="D18" s="60">
        <v>0</v>
      </c>
      <c r="E18" s="60">
        <v>25000</v>
      </c>
    </row>
    <row r="19" spans="1:5" ht="15.75" thickBot="1" x14ac:dyDescent="0.3">
      <c r="A19" s="58">
        <v>42719</v>
      </c>
      <c r="B19" s="59" t="s">
        <v>18</v>
      </c>
      <c r="C19" s="59" t="s">
        <v>155</v>
      </c>
      <c r="D19" s="60">
        <v>0</v>
      </c>
      <c r="E19" s="60">
        <v>0</v>
      </c>
    </row>
    <row r="20" spans="1:5" ht="15.75" thickBot="1" x14ac:dyDescent="0.3">
      <c r="A20" s="58">
        <v>42722</v>
      </c>
      <c r="B20" s="59" t="s">
        <v>156</v>
      </c>
      <c r="C20" s="59" t="s">
        <v>155</v>
      </c>
      <c r="D20" s="60">
        <v>5000</v>
      </c>
      <c r="E20" s="60">
        <v>3300</v>
      </c>
    </row>
    <row r="21" spans="1:5" ht="15.75" thickBot="1" x14ac:dyDescent="0.3">
      <c r="A21" s="58">
        <v>42722</v>
      </c>
      <c r="B21" s="59" t="s">
        <v>18</v>
      </c>
      <c r="C21" s="59" t="s">
        <v>155</v>
      </c>
      <c r="D21" s="60">
        <v>0</v>
      </c>
      <c r="E21" s="60">
        <v>0</v>
      </c>
    </row>
    <row r="22" spans="1:5" ht="15.75" thickBot="1" x14ac:dyDescent="0.3">
      <c r="A22" s="58">
        <v>42804</v>
      </c>
      <c r="B22" s="59" t="s">
        <v>11</v>
      </c>
      <c r="C22" s="59" t="s">
        <v>153</v>
      </c>
      <c r="D22" s="60">
        <v>1823.37</v>
      </c>
      <c r="E22" s="60">
        <v>0</v>
      </c>
    </row>
    <row r="23" spans="1:5" ht="15.75" thickBot="1" x14ac:dyDescent="0.3">
      <c r="A23" s="58">
        <v>42866</v>
      </c>
      <c r="B23" s="59" t="s">
        <v>11</v>
      </c>
      <c r="C23" s="59" t="s">
        <v>154</v>
      </c>
      <c r="D23" s="60">
        <v>512.91999999999996</v>
      </c>
      <c r="E23" s="60">
        <v>0</v>
      </c>
    </row>
    <row r="24" spans="1:5" ht="15.75" thickBot="1" x14ac:dyDescent="0.3">
      <c r="A24" s="58">
        <v>42877</v>
      </c>
      <c r="B24" s="59" t="s">
        <v>18</v>
      </c>
      <c r="C24" s="59" t="s">
        <v>115</v>
      </c>
      <c r="D24" s="60">
        <v>0</v>
      </c>
      <c r="E24" s="60">
        <v>0</v>
      </c>
    </row>
    <row r="25" spans="1:5" ht="15.75" thickBot="1" x14ac:dyDescent="0.3">
      <c r="A25" s="58">
        <v>42909</v>
      </c>
      <c r="B25" s="59" t="s">
        <v>11</v>
      </c>
      <c r="C25" s="59" t="s">
        <v>155</v>
      </c>
      <c r="D25" s="60">
        <v>5300</v>
      </c>
      <c r="E25" s="60">
        <v>0</v>
      </c>
    </row>
    <row r="26" spans="1:5" ht="15.75" thickBot="1" x14ac:dyDescent="0.3">
      <c r="A26" s="58">
        <v>42970</v>
      </c>
      <c r="B26" s="59" t="s">
        <v>18</v>
      </c>
      <c r="C26" s="59" t="s">
        <v>19</v>
      </c>
      <c r="D26" s="60">
        <v>0</v>
      </c>
      <c r="E26" s="60">
        <v>0</v>
      </c>
    </row>
    <row r="27" spans="1:5" ht="15.75" thickBot="1" x14ac:dyDescent="0.3">
      <c r="A27" s="58">
        <v>43122</v>
      </c>
      <c r="B27" s="59" t="s">
        <v>18</v>
      </c>
      <c r="C27" s="59" t="s">
        <v>19</v>
      </c>
      <c r="D27" s="60">
        <v>0</v>
      </c>
      <c r="E27" s="60">
        <v>0</v>
      </c>
    </row>
    <row r="28" spans="1:5" ht="15.75" thickBot="1" x14ac:dyDescent="0.3">
      <c r="A28" s="58">
        <v>43132</v>
      </c>
      <c r="B28" s="59" t="s">
        <v>18</v>
      </c>
      <c r="C28" s="59" t="s">
        <v>158</v>
      </c>
      <c r="D28" s="60">
        <v>0</v>
      </c>
      <c r="E28" s="60">
        <v>0</v>
      </c>
    </row>
    <row r="29" spans="1:5" ht="15.75" thickBot="1" x14ac:dyDescent="0.3">
      <c r="A29" s="58">
        <v>43151</v>
      </c>
      <c r="B29" s="59" t="s">
        <v>157</v>
      </c>
      <c r="C29" s="59" t="s">
        <v>155</v>
      </c>
      <c r="D29" s="60">
        <v>0</v>
      </c>
      <c r="E29" s="60">
        <v>500</v>
      </c>
    </row>
    <row r="30" spans="1:5" ht="15.75" thickBot="1" x14ac:dyDescent="0.3">
      <c r="A30" s="58">
        <v>43240</v>
      </c>
      <c r="B30" s="59" t="s">
        <v>157</v>
      </c>
      <c r="C30" s="59" t="s">
        <v>155</v>
      </c>
      <c r="D30" s="60">
        <v>0</v>
      </c>
      <c r="E30" s="60">
        <v>5000</v>
      </c>
    </row>
    <row r="31" spans="1:5" ht="15.75" thickBot="1" x14ac:dyDescent="0.3">
      <c r="A31" s="58">
        <v>43248</v>
      </c>
      <c r="B31" s="59" t="s">
        <v>18</v>
      </c>
      <c r="C31" s="59" t="s">
        <v>155</v>
      </c>
      <c r="D31" s="60">
        <v>0</v>
      </c>
      <c r="E31" s="60">
        <v>0</v>
      </c>
    </row>
    <row r="32" spans="1:5" ht="15.75" thickBot="1" x14ac:dyDescent="0.3">
      <c r="A32" s="77">
        <v>43286</v>
      </c>
      <c r="B32" s="78" t="s">
        <v>11</v>
      </c>
      <c r="C32" s="59" t="s">
        <v>155</v>
      </c>
      <c r="D32" s="60">
        <v>600</v>
      </c>
      <c r="E32" s="60">
        <v>0</v>
      </c>
    </row>
    <row r="33" spans="1:5" x14ac:dyDescent="0.25">
      <c r="A33" s="69">
        <v>43319</v>
      </c>
      <c r="B33" s="70" t="s">
        <v>157</v>
      </c>
      <c r="C33" s="78" t="s">
        <v>155</v>
      </c>
      <c r="D33" s="83">
        <v>0</v>
      </c>
      <c r="E33" s="83">
        <v>5000</v>
      </c>
    </row>
    <row r="34" spans="1:5" ht="40.5" customHeight="1" x14ac:dyDescent="0.25">
      <c r="A34" s="79"/>
      <c r="B34" s="80"/>
      <c r="C34" s="81" t="s">
        <v>161</v>
      </c>
      <c r="D34" s="84">
        <f>SUM(D2:D33)</f>
        <v>19795.89</v>
      </c>
      <c r="E34" s="84">
        <f>SUM(E2:E33)</f>
        <v>38800</v>
      </c>
    </row>
    <row r="36" spans="1:5" ht="23.25" customHeight="1" thickBot="1" x14ac:dyDescent="0.3">
      <c r="A36" s="28" t="s">
        <v>121</v>
      </c>
      <c r="B36" s="28" t="s">
        <v>122</v>
      </c>
      <c r="C36" s="28" t="s">
        <v>123</v>
      </c>
      <c r="D36" s="92" t="s">
        <v>162</v>
      </c>
      <c r="E36" s="93"/>
    </row>
    <row r="37" spans="1:5" ht="32.25" customHeight="1" thickBot="1" x14ac:dyDescent="0.3">
      <c r="A37" s="26">
        <v>32</v>
      </c>
      <c r="B37" s="25">
        <v>19795.89</v>
      </c>
      <c r="C37" s="25">
        <v>38800</v>
      </c>
      <c r="D37" s="94">
        <f>SUM(B37:C37)</f>
        <v>58595.89</v>
      </c>
      <c r="E37" s="95"/>
    </row>
  </sheetData>
  <mergeCells count="2">
    <mergeCell ref="D36:E36"/>
    <mergeCell ref="D37:E37"/>
  </mergeCells>
  <pageMargins left="0.70866141732283472" right="0.70866141732283472" top="1.1417322834645669" bottom="0.74803149606299213" header="0.59055118110236227" footer="0.31496062992125984"/>
  <pageSetup paperSize="9" orientation="landscape" verticalDpi="0" r:id="rId1"/>
  <headerFooter>
    <oddHeader>&amp;C&amp;"Calibri,Grassetto"&amp;14TABELLA SINISTRI - LOTTO 4 - RCT/RCO - Responsabilità civile verso terzi e prestatori di lavoro - ERRATA CORRIGE -&amp;D</oddHeader>
    <oddFooter>&amp;CPag.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abSelected="1" workbookViewId="0">
      <selection activeCell="C20" sqref="C20"/>
    </sheetView>
  </sheetViews>
  <sheetFormatPr defaultRowHeight="15" x14ac:dyDescent="0.25"/>
  <cols>
    <col min="1" max="1" width="16.28515625" style="56" customWidth="1"/>
    <col min="2" max="2" width="24.85546875" style="56" customWidth="1"/>
    <col min="3" max="3" width="17.5703125" style="56" customWidth="1"/>
    <col min="4" max="4" width="13.140625" style="56" customWidth="1"/>
    <col min="5" max="5" width="5.42578125" style="56" hidden="1" customWidth="1"/>
    <col min="6" max="16384" width="9.140625" style="56"/>
  </cols>
  <sheetData>
    <row r="1" spans="1:5" ht="32.25" customHeight="1" thickBot="1" x14ac:dyDescent="0.3">
      <c r="A1" s="47" t="s">
        <v>3</v>
      </c>
      <c r="B1" s="46" t="s">
        <v>4</v>
      </c>
      <c r="C1" s="46" t="s">
        <v>6</v>
      </c>
      <c r="D1" s="46" t="s">
        <v>7</v>
      </c>
      <c r="E1" s="46" t="s">
        <v>8</v>
      </c>
    </row>
    <row r="2" spans="1:5" ht="15.75" thickBot="1" x14ac:dyDescent="0.3">
      <c r="A2" s="58">
        <v>43115</v>
      </c>
      <c r="B2" s="59" t="s">
        <v>151</v>
      </c>
      <c r="C2" s="61">
        <v>0</v>
      </c>
      <c r="D2" s="60">
        <v>5000</v>
      </c>
      <c r="E2" s="59" t="s">
        <v>152</v>
      </c>
    </row>
    <row r="3" spans="1:5" ht="15.75" thickBot="1" x14ac:dyDescent="0.3">
      <c r="A3" s="58">
        <v>43388</v>
      </c>
      <c r="B3" s="78" t="s">
        <v>15</v>
      </c>
      <c r="C3" s="82">
        <v>0</v>
      </c>
      <c r="D3" s="83">
        <v>5000</v>
      </c>
      <c r="E3" s="59" t="s">
        <v>152</v>
      </c>
    </row>
    <row r="4" spans="1:5" ht="29.25" customHeight="1" x14ac:dyDescent="0.25">
      <c r="B4" s="87" t="s">
        <v>163</v>
      </c>
      <c r="C4" s="87">
        <f>SUM(C2:C3)</f>
        <v>0</v>
      </c>
      <c r="D4" s="88">
        <f>SUM(D2:D3)</f>
        <v>10000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&amp;C&amp;"Calibri,Grassetto"&amp;14TABELLA SINISTRI - LOTTO 5 - Responsabilità patrimoniale</oddHeader>
    <oddFooter>&amp;CPag.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LOTTO 1 - incendio</vt:lpstr>
      <vt:lpstr>LOTTO 2 - infortuni</vt:lpstr>
      <vt:lpstr>LOTTO 3 - Tutela Legale</vt:lpstr>
      <vt:lpstr>LOTTO 4 - RCTRCO</vt:lpstr>
      <vt:lpstr>LOTTO 5 - patrimoniale</vt:lpstr>
      <vt:lpstr>'LOTTO 1 - incendio'!Titoli_stampa</vt:lpstr>
      <vt:lpstr>'LOTTO 4 - RCTRCO'!Titoli_stampa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Baccin</dc:creator>
  <cp:lastModifiedBy>Luisa Gamberoni</cp:lastModifiedBy>
  <cp:lastPrinted>2019-05-24T07:40:39Z</cp:lastPrinted>
  <dcterms:created xsi:type="dcterms:W3CDTF">2019-02-21T11:54:15Z</dcterms:created>
  <dcterms:modified xsi:type="dcterms:W3CDTF">2019-05-28T09:32:24Z</dcterms:modified>
</cp:coreProperties>
</file>